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92.168.24.186\team 2\AO34 MALACANANG\"/>
    </mc:Choice>
  </mc:AlternateContent>
  <xr:revisionPtr revIDLastSave="0" documentId="13_ncr:1_{E8CDFE9C-C7DD-4148-AF62-6EE69A3DF0ED}" xr6:coauthVersionLast="36" xr6:coauthVersionMax="36" xr10:uidLastSave="{00000000-0000-0000-0000-000000000000}"/>
  <bookViews>
    <workbookView xWindow="0" yWindow="0" windowWidth="28800" windowHeight="12105" xr2:uid="{00000000-000D-0000-FFFF-FFFF00000000}"/>
  </bookViews>
  <sheets>
    <sheet name="AO34 as of 4.30.25"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2" i="2" l="1"/>
  <c r="B132" i="2"/>
  <c r="K120" i="2" l="1"/>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C87" i="2" l="1"/>
  <c r="B87" i="2"/>
  <c r="K87" i="2" l="1"/>
  <c r="C25" i="2"/>
  <c r="B25" i="2"/>
</calcChain>
</file>

<file path=xl/sharedStrings.xml><?xml version="1.0" encoding="utf-8"?>
<sst xmlns="http://schemas.openxmlformats.org/spreadsheetml/2006/main" count="1370" uniqueCount="790">
  <si>
    <t>Land Bank of the Philippines</t>
  </si>
  <si>
    <t>Post-Contract Award Disclosure</t>
  </si>
  <si>
    <t>PROJECT DESCRIPTION</t>
  </si>
  <si>
    <t>APPROVED BUDGET FOR THE CONTRACT</t>
  </si>
  <si>
    <t>IMPLEMENTING OFFICE/
UNIT OF THE BANK</t>
  </si>
  <si>
    <t>Head Office Network Management Department (HONMD)</t>
  </si>
  <si>
    <t>Data Center Management Department (DCMD)</t>
  </si>
  <si>
    <t>Novare Technologies, Inc. (formerly Micro-D International, Inc.)</t>
  </si>
  <si>
    <t>1 year upon receipt of NTP</t>
  </si>
  <si>
    <t>60 calendar days upon receipt of NTP</t>
  </si>
  <si>
    <t>Blancco Data Erasure Management Appliance with Three (3) Years Warranty and Support Services</t>
  </si>
  <si>
    <t>Three (3) years Hardware and Software Maintenance Services for 1,052 Units Diebold Nixdorf ATM</t>
  </si>
  <si>
    <t>Replacement of Parts of ATM located at Tondo Medical Center</t>
  </si>
  <si>
    <t>One (1) Year Supply, Delivery and Configuration of 1,155 units Spare Cassette for LBP Branches and 705 units Spare Cassette for LBP TPSP</t>
  </si>
  <si>
    <t>Two (2) Years Subscription of Anti-BOT Protection</t>
  </si>
  <si>
    <t>One (1) Year Maintenance Support for Various Hyperconverged Infrastructure (HCI) Appliances</t>
  </si>
  <si>
    <t>Two (2) Years Multi-Protocol Label Switching (MPLS) leased Lines Subscription (at least 10Mbps) for 247 LANDBANK Field Units (Lot 1)</t>
  </si>
  <si>
    <t>Two (2) Years Multi-Protocol Label Switching (MPLS) leased Lines Subscription (at least 10Mbps) for 223 LANDBANK Field Units (Lots 2-4)</t>
  </si>
  <si>
    <t>Enterprise Information Technology Corporation</t>
  </si>
  <si>
    <t>Diebold Nixdorf Philippines, Inc.</t>
  </si>
  <si>
    <t>NCR Corporation (Philippines)</t>
  </si>
  <si>
    <t>PLDT, Inc.</t>
  </si>
  <si>
    <t>Converge Information and Communications Technology Solutions, Inc.</t>
  </si>
  <si>
    <t>3 years upon receipt of NTP until December 27, 2027</t>
  </si>
  <si>
    <t>2 years upon receipt of NTP</t>
  </si>
  <si>
    <t>2 years upon activation</t>
  </si>
  <si>
    <t>ATM and Card Operations Management Department (ACOMD)</t>
  </si>
  <si>
    <t>Tayuman Branch</t>
  </si>
  <si>
    <t>Field Office Network Management Department (FONMD)</t>
  </si>
  <si>
    <t>AWARDED CONTRACT AMOUNT</t>
  </si>
  <si>
    <t>SUPPLIER/SERVICE PROVIDER/CONTRACTOR</t>
  </si>
  <si>
    <t>CONTRACT DURATION</t>
  </si>
  <si>
    <t>ACCEPTANCE DATE</t>
  </si>
  <si>
    <t>OFFICIAL BUSINESS ADDRESS OF SUPPLIER/SERVICE PROVIDER/CONTRACTOR</t>
  </si>
  <si>
    <t>Psychological Counselling Services</t>
  </si>
  <si>
    <t>In Touch Community Services, Inc.</t>
  </si>
  <si>
    <t>1 Year upon receipt of NTP and Advice from ERD</t>
  </si>
  <si>
    <t>Employee Relations Department (ERD)</t>
  </si>
  <si>
    <t>Supply, Delivery and Installation of Various Signages and Merchandising Materials</t>
  </si>
  <si>
    <t>Dplus Sign Advertising Corporation</t>
  </si>
  <si>
    <t>30 calendar days upon receipt of NTP</t>
  </si>
  <si>
    <t>Project Management and Engineering Department (PMED)
- Pasig Capitol Branch
- Pasig City Hall Branch</t>
  </si>
  <si>
    <t>One (1) Lot Waterproofing Works at the 10th Floor LANDBANK Plaza</t>
  </si>
  <si>
    <t>Isometric Enterprises</t>
  </si>
  <si>
    <t>One (1) Lot Waterproofing Works at LANDBANK Commonwealth Branch</t>
  </si>
  <si>
    <t>Supply and Delivery of 200 Rolls 3.5mm Square THHN Electrical Wire</t>
  </si>
  <si>
    <t>Arrow Electrical Supply</t>
  </si>
  <si>
    <t>Various Chairs for LANDBANK DMW Branch-Lite</t>
  </si>
  <si>
    <t>ACMI Office Systems Philippines, Inc.</t>
  </si>
  <si>
    <t>Supply , Delivery and Installation of the Security Clear Window Film/Tint on Window Glass Panel at LANDBANK Plaza, Malate, Manila</t>
  </si>
  <si>
    <t>Solar Gard Philippines Corp.</t>
  </si>
  <si>
    <t>Tera System, Inc.</t>
  </si>
  <si>
    <t>Enhancement of LANDBANK Transaction Gateway (TG) System (ACRF No. TG-2308-0002)</t>
  </si>
  <si>
    <t>30 calendar days upon receipt of NTP and advice from FMD</t>
  </si>
  <si>
    <t>5 calendar days upon receipt of NTP</t>
  </si>
  <si>
    <t>20 calendar days upon receipt of NTP</t>
  </si>
  <si>
    <t>21 calendar days upon receipt of NTP and advice from FMD</t>
  </si>
  <si>
    <t>1. ACRF No. DLSy-2024-101</t>
  </si>
  <si>
    <t>2. ACRF No. DLSy-2024-133</t>
  </si>
  <si>
    <t>Enhancement of LANDBANK Digital Lending System, as follows:</t>
  </si>
  <si>
    <t>Total</t>
  </si>
  <si>
    <t>32 calendar days upon of NTP</t>
  </si>
  <si>
    <t>30 calendar days upon of NTP</t>
  </si>
  <si>
    <t xml:space="preserve">16th Floor Tower 6789, Ayala Avenue, Makati City
</t>
  </si>
  <si>
    <t xml:space="preserve">33/F Rufina Pacific Tower, 6784 Ayala Avenue, Makati City
</t>
  </si>
  <si>
    <t xml:space="preserve">6788 Ayala Avenue, Makati City
</t>
  </si>
  <si>
    <t xml:space="preserve">11/F MDI Corporate Center, 10th Ave. cor. 39th St., Bonifacio Global City, Taguig City
</t>
  </si>
  <si>
    <t>Ramon Cojuangco Bldg., Makati Ave. corner Dela Rosa St., Makati City</t>
  </si>
  <si>
    <t>11/F MDI Corporate Center, 10th Ave. cor. 39th St., Bonifacio Global City, Taguig City</t>
  </si>
  <si>
    <t>Reliance Center Annex 1, 99 E. Rodriguez Jr. Ave., Ugong, Pasig City</t>
  </si>
  <si>
    <t>#2257 Bo. Sitio Camatchile, Pulong Buhangin, Sta. Maria, Bulacan</t>
  </si>
  <si>
    <r>
      <t xml:space="preserve">Unit 508 Topaz Bldg., 99-101 Kamias Road, Brgy. Malaya, Quezon City
</t>
    </r>
    <r>
      <rPr>
        <sz val="10"/>
        <color theme="0"/>
        <rFont val="Calibri"/>
        <family val="2"/>
        <scheme val="minor"/>
      </rPr>
      <t>T - (02) 8924-8572
E - purchasing@isometric-ent.com
Mr. Bernardino M. Landicho, Owner/Proprietor</t>
    </r>
  </si>
  <si>
    <r>
      <t xml:space="preserve">814 G. Puyat Street, Quiapo, Manila
</t>
    </r>
    <r>
      <rPr>
        <sz val="10"/>
        <color theme="0"/>
        <rFont val="Calibri"/>
        <family val="2"/>
        <scheme val="minor"/>
      </rPr>
      <t>T - 8734-0024 to 25
F - (02) 8734 0025
E - arrow@electricalsupply.asia
Mr. James C. See, General Manager</t>
    </r>
  </si>
  <si>
    <r>
      <t xml:space="preserve">AYSN Building, 268-A.N. Domingo St., San Juan City 
</t>
    </r>
    <r>
      <rPr>
        <sz val="10"/>
        <color theme="0"/>
        <rFont val="Calibri"/>
        <family val="2"/>
        <scheme val="minor"/>
      </rPr>
      <t>T - 8654-0888
F - 8234-9439
E - rose.delacruz@acmiphil.com
Ms. Rosemarie Dela Cruz, Account Manager</t>
    </r>
  </si>
  <si>
    <r>
      <t xml:space="preserve">485 Fabella Road, Brgy. Addition Hills, Mandaluyong City, Metro Manila
</t>
    </r>
    <r>
      <rPr>
        <sz val="10"/>
        <color theme="0"/>
        <rFont val="Calibri"/>
        <family val="2"/>
        <scheme val="minor"/>
      </rPr>
      <t>T - 8534-5921 / 8531-3173 / 8532-3167
E - solargardphils@yahoo.com
Ms. Candy Cosing-Go, General Manager</t>
    </r>
  </si>
  <si>
    <r>
      <t xml:space="preserve">1184 Chino Roces Ave, Makati City
</t>
    </r>
    <r>
      <rPr>
        <sz val="10"/>
        <color theme="0"/>
        <rFont val="Calibri"/>
        <family val="2"/>
        <scheme val="minor"/>
      </rPr>
      <t>T - 8895-6955
E - richard.te@terasystem.com
Mr. Richard C. Te, Vice President</t>
    </r>
  </si>
  <si>
    <t>15 calendar days upon receipt of NTP</t>
  </si>
  <si>
    <t>AWARD
DATE</t>
  </si>
  <si>
    <t>Facilities Management Department (FMD)</t>
  </si>
  <si>
    <t>Project Management and Engineering Department (PMED)</t>
  </si>
  <si>
    <t>Loan Operations Management Department (LOMD)</t>
  </si>
  <si>
    <t>Digital Banking Application Systems Department (DBASD)</t>
  </si>
  <si>
    <t>1,500,000 pcs. Bill Wrapper (Green)</t>
  </si>
  <si>
    <t>Dependable Packaging &amp; Printing House Corp.</t>
  </si>
  <si>
    <t>Cash Operations Support Department</t>
  </si>
  <si>
    <t>1 pc. Lexmark 55B3H00 Toner for Lexmark MX431ADN Printer</t>
  </si>
  <si>
    <t>Link_Network Solutions Inc.</t>
  </si>
  <si>
    <t>Marikina Branch</t>
  </si>
  <si>
    <t xml:space="preserve">3rd Floor., Room 3A, Matheus Bldg. Gen. Luna St., Poblacion, Makati City
</t>
  </si>
  <si>
    <t xml:space="preserve">53 Donesa St., Canumay West Valenzuela City </t>
  </si>
  <si>
    <t>45 calendar days upon receipt of NTP</t>
  </si>
  <si>
    <t>48 McKinley Road, Forbes Park, Makati City</t>
  </si>
  <si>
    <t>Supply, Delivery, Installation and Configuration of Storage System Solution for the Existing IDRARS with Three (3) Years Warranty and Support Services for Head Office and Disaster Recovery Site</t>
  </si>
  <si>
    <t>Questronix Corporation</t>
  </si>
  <si>
    <t>90 calendar days upon receipt of NTP</t>
  </si>
  <si>
    <t>Replication Software with Three (3) Years Warranty and Support Services</t>
  </si>
  <si>
    <t>Total Information Management Corporation</t>
  </si>
  <si>
    <t>Supply, Delivery, Installation and Configuration of Additional Storage Capacity for the Existing Power 9 Server with Three (3) Years Warranty and Support Services</t>
  </si>
  <si>
    <t>120 calendar days  upon receipt of NTP</t>
  </si>
  <si>
    <t>Three (3) Years Subscription for the Dense Wavelenght Division Multiplexing (DWDM) Lambda Services</t>
  </si>
  <si>
    <t>Radius Telecoms, Inc.</t>
  </si>
  <si>
    <t>3 years upon activation</t>
  </si>
  <si>
    <t>One (1) Year Maintenance and Support Services for the Existing Software Defined Wide Area Network (SDWAN) Solution Network and Security Devices</t>
  </si>
  <si>
    <t>Joint Venture of Novare Technologies, Inc. and NetSec Technologies, Inc.</t>
  </si>
  <si>
    <t>Two (2) Years Multi-Protocol Label Switching (MPLS) leased Lines Subscription (at least 2Mbps) for 84 LANDBANK Offsite ATMs (Lot 1)</t>
  </si>
  <si>
    <t>Two (2) Years Multi-Protocol Label Switching (MPLS) leased Lines Subscription (at least 2Mbps) for 39 LANDBANK Offsite ATMs (Lots 2 and 3)</t>
  </si>
  <si>
    <t>400 Units All-in-One Computer</t>
  </si>
  <si>
    <t>Integrated Computer Systems, Inc.</t>
  </si>
  <si>
    <t>Two (2) Years Multi-Protocol Label Switching (MPLS) leased Lines Subscription (at least 10Mbps) for 37 LANDBANK Field Units (Lots 1 and 2)</t>
  </si>
  <si>
    <t xml:space="preserve">178 Yakal St, Brgy. San Antonio, Makati City
</t>
  </si>
  <si>
    <t xml:space="preserve">5600 Sergio Osmena Highway corner Arellano Street, Palanan, Makati City
</t>
  </si>
  <si>
    <t xml:space="preserve">3/F Limketkai Building, Ortigas Avenue, Greenhills, San Juan City, Metro Manila
</t>
  </si>
  <si>
    <t xml:space="preserve">Ramon Cojuangco Bldg., Makati Ave. corner Dela Rosa St., Makati City
</t>
  </si>
  <si>
    <t xml:space="preserve">12/F Tower 2, Rockwell Business Center Meralco Compound, Ortigas Avenue, Pasig City
</t>
  </si>
  <si>
    <t xml:space="preserve">Reliance Center Annex 1, 99 E. Rodriguez Jr. Ave., Ugong, Pasig City
</t>
  </si>
  <si>
    <t>10,000 Sets Contiuous Form Check for City of Mandaue-General Fund</t>
  </si>
  <si>
    <t>APO Production Unit, Inc.</t>
  </si>
  <si>
    <t>Mandaue City Hall Branch</t>
  </si>
  <si>
    <t xml:space="preserve">Supply and Delivery of the following HP 728 Ink Cartridges for HP Design Jet T830 Plotter:    Black (300ml)						
Cyan (130ml)						
Magenta (130ml)						
Yellow (130ml)	</t>
  </si>
  <si>
    <t xml:space="preserve">Integrated Computer Systems, Inc. </t>
  </si>
  <si>
    <t>Project Management and Engineering Department</t>
  </si>
  <si>
    <t xml:space="preserve">Supply and Delivery of the following Ink Cartridge for HP Design Jet T520 Plotter:						
HP 711B 38ml, Black 3WX00A						
HP 711 29ml, Cyan CZ130A						
HP 711 29ml, Magenta CZ131A						
HP 711 29ml, Yellow CZ132A				</t>
  </si>
  <si>
    <t>30 calendar days after receipt of approved sample</t>
  </si>
  <si>
    <t>45 calendar days upon receipt of the Notice to Proceed</t>
  </si>
  <si>
    <t>45calendar days upon receipt of the Notice to Proceed</t>
  </si>
  <si>
    <t xml:space="preserve">2nd Floor PIA Building
Visayas Avenue, Quezon City
</t>
  </si>
  <si>
    <t xml:space="preserve">3/F Limketkai Bldg., Ortigas Ave.
Greenhills, San Juan City                                  </t>
  </si>
  <si>
    <t xml:space="preserve">3/F Limketkai Bldg., Ortigas Ave.
Greenhills, San Juan City                             </t>
  </si>
  <si>
    <t>Project Management and Engineering Department (PMED)
- P. Ocampo Branch</t>
  </si>
  <si>
    <t>Blk. 2 Lot 3 Axinite St., Golden City Subdivision, Taytay, Rizal</t>
  </si>
  <si>
    <t>CPA Interiors</t>
  </si>
  <si>
    <t>Supply, Delivery and Installation of Sunscreens/ Rollerblinds at LANDBANK P. Ocampo Branch</t>
  </si>
  <si>
    <t>Facilities Management Department (FMD)
- NCR Branches</t>
  </si>
  <si>
    <t>Unit 790 The Avenue Residendes, 555 Tandang Sora Extension, Quezon City</t>
  </si>
  <si>
    <t>Great Year Trading</t>
  </si>
  <si>
    <t>Supply and Delivery of Twenty (20) Units Network Video Recorder for LANDBANK NCR Branches</t>
  </si>
  <si>
    <t>Block 15 Lot 10, Verona Subdivision, Barangay Dalig, Teresa, Rizal</t>
  </si>
  <si>
    <t xml:space="preserve">KMLT Electronic Parts and Equipment Trading </t>
  </si>
  <si>
    <t>Supply, Delivery and Installation of Various Audio-Visual Equipment at LANDBANK Plaza</t>
  </si>
  <si>
    <t>Facilities Management Department (FMD)
- Marcos Highway Branch</t>
  </si>
  <si>
    <t>Blk 362 Lot 2 Betterlife Subdivision, Tanzang Luma III, Imus City, Cavite</t>
  </si>
  <si>
    <t>Trade Venture International Corp.</t>
  </si>
  <si>
    <t>Reconditioning of Generator Set at LANDBANK Marcos Highway Branch</t>
  </si>
  <si>
    <t>Project Management and Engineering Department (PMED)
- DMW Branch Lite</t>
  </si>
  <si>
    <t>44 Langka St., Elmars Village, Cupang, Antipolo City</t>
  </si>
  <si>
    <t>Dargo Design Component Builders Corp.</t>
  </si>
  <si>
    <t>Supply, Delivery and Installation of Various Office Furniture at LANDBANK DMW Branch Lite</t>
  </si>
  <si>
    <t>Blk. 14, Queluz St., VIlla Regina 2, Lias, Marilao, Bulacan</t>
  </si>
  <si>
    <t xml:space="preserve">Jazzmix Audio Equipment Trading </t>
  </si>
  <si>
    <t xml:space="preserve">Supply Delivery and Installation of Two (2) Sets Digital Conference Microphone System at LANDBANK Plaza </t>
  </si>
  <si>
    <t>Facilities Management Department (FMD)
- Baclaran Branch</t>
  </si>
  <si>
    <t>Repair of Existing 30 kVA Generator Set at LANDBANK Baclaran Branch</t>
  </si>
  <si>
    <t>Facilities Management Department (FMD)
- Aurora Boulevard Office Building</t>
  </si>
  <si>
    <t>10 calendar days upon receipt of NTP</t>
  </si>
  <si>
    <t>14th Floor, Hexagon Corporate Center, 1471 Quezon Avenue, West Triangle, Quezon City</t>
  </si>
  <si>
    <t>Hexagon Distributing Corporation</t>
  </si>
  <si>
    <t xml:space="preserve">Supply, Delivery and Installation of Generator Set Control Panel at LANDBANK Aurora Boulevard Office Building </t>
  </si>
  <si>
    <t>15 Aster St., Greenpark Village, San Isidro, Cainta, Rizal</t>
  </si>
  <si>
    <t>Manara Marketing</t>
  </si>
  <si>
    <t xml:space="preserve">Supply and Delivery of Twenty (20) Cylinders of R22 and Five (5) Cylinders of R410a Refrigerants at LANDBANK Plaza </t>
  </si>
  <si>
    <t xml:space="preserve">Two (2) Years Preventive Maintenance of Twenty-Four (24) Sets LED Multimedia Projector at LANDBANK Plaza </t>
  </si>
  <si>
    <t>Supply and Delivery of Four (4) Units Stand-Alone Projector Screen and Twenty (20) Sets of Heavy Duty Extension Cord at LANDBANK Plaza</t>
  </si>
  <si>
    <t>Catering Services for the Conduct of Joint Post-Planning Conference of LANDBANK Head Office Bids and Award Committees</t>
  </si>
  <si>
    <t>Lettered L Food Services Inc.</t>
  </si>
  <si>
    <t xml:space="preserve">27 Hon. Benito Soliven Avenue II, Loyola Grand Villas, Quezon City </t>
  </si>
  <si>
    <t>1 day upon receipt of NTP and Advice from HOBAC Secretariat Unit</t>
  </si>
  <si>
    <t>HOBAC Secretariat Unit</t>
  </si>
  <si>
    <t>2 Years upon receipt of NTP</t>
  </si>
  <si>
    <t>Two (2) Years Maintenance Services for the Software Components of Online Signature Verification System (OSVS)</t>
  </si>
  <si>
    <t>Occidental Data Corporation</t>
  </si>
  <si>
    <t xml:space="preserve">42 Eleventh Street, New Manila, Quezon City
 </t>
  </si>
  <si>
    <t>2 years upon receipt of the NTP</t>
  </si>
  <si>
    <t>ATM and Government Servicing Systems Department (AGSSD)</t>
  </si>
  <si>
    <t>Supply Delivery and Installation of Core Routers and Core Switches for the Colocation Site with Three (3) Years Warranty and Support Services</t>
  </si>
  <si>
    <t>Trends &amp; Technologies, Inc.</t>
  </si>
  <si>
    <t xml:space="preserve">6/F Trafalgar Plaza, 105 HV dela Costa St., Salcedo Village, Makati City
 </t>
  </si>
  <si>
    <t>90 calendar days upon receipt of the NTP</t>
  </si>
  <si>
    <t>Two (2) years Subscription to Audit Command Language (ACL) Analytics</t>
  </si>
  <si>
    <t>Diligent APAC Board Services PTE. LTD.</t>
  </si>
  <si>
    <t xml:space="preserve">16th Floor, 111 West 33rd Street, New York, NY10120
 </t>
  </si>
  <si>
    <t xml:space="preserve">Anti Money Laundering Department (AMLD) </t>
  </si>
  <si>
    <t>Additional Records Capacity with Two (2) Years Subscription for the Existing Network Detection and Response Solution</t>
  </si>
  <si>
    <t>Supply, Delivery and Installation of Storage Area Network (SAN) Switches for the Colocation Site with Three (3) Years Warranty and Support Services</t>
  </si>
  <si>
    <t xml:space="preserve">Application Performance Monitoring Solution with One (1) Year License Subscription and Support Services </t>
  </si>
  <si>
    <t xml:space="preserve">178 Yakal St, Brgy. San Antonio, Makati City
 </t>
  </si>
  <si>
    <t>75 calendar days upon receipt of the NTP</t>
  </si>
  <si>
    <t>Data Center Management department (DCMD)</t>
  </si>
  <si>
    <t>Two (2) Years Subscription for the Existing Threat Intelligence Platform</t>
  </si>
  <si>
    <t xml:space="preserve">11/F MDI Corporate Center, 10th Ave. cor. 39th St., Bonifacio Global City, Taguig City
 </t>
  </si>
  <si>
    <t>500 Licenses for Automated Network and Security Back-up Recovery Solution with Three (3) Years Support Services</t>
  </si>
  <si>
    <t>Supply, Delivery and Installation of Top of Rack and Out-of-Band Switches for the Colocation Site with Three (3) Years Warranty and Support Services</t>
  </si>
  <si>
    <t>Supply, Delivery, Installation and Configuration of Dense Wavelength Division Multiplexing for the Head Office and Colocation Site with Three (3) Years Warranty and Technical Support</t>
  </si>
  <si>
    <t>Two (2) Years Multi-Protocol Label Switching (MPLS) Leased Lines Subscription for 68 LANDBANK Offsite ATMs (Lot 1)</t>
  </si>
  <si>
    <t xml:space="preserve">Reliance Center Annex 1, 99 E. Rodriguez Jr. Ave., Ugong, Pasig City
 </t>
  </si>
  <si>
    <t>300 Software Licenses for the Existing Virtual Patch Solution with Three (3) Years Subscription and Support Services</t>
  </si>
  <si>
    <t>Application Programming Interface (API) Manager Cloud Load Balancer Compatible with the Existing API Gateway Solution with Two (2) Years Warranty and Support Services</t>
  </si>
  <si>
    <t>10 working days upon receipt of NTP</t>
  </si>
  <si>
    <t>Supply, Delivery, Installation and Configuration of Red Hat Enterprise Linux (RHEL) Consolidation Server with Three (3) Years Warranty and Support Services</t>
  </si>
  <si>
    <t xml:space="preserve">5600 Sergio Osmena Highway corner Arellano Street, Palanan, Makati City
 </t>
  </si>
  <si>
    <t>Hyperconverged Infrastructure (HCI) Nodes for Colocation Data Center with Three (3) Years Warranty and Support Services</t>
  </si>
  <si>
    <t>Security Department (SD)</t>
  </si>
  <si>
    <t>2 Years upon receipt of NTP and Advice from SD</t>
  </si>
  <si>
    <t xml:space="preserve">8/F EU State Tower, 30 Quezon Avenue, Quezon City
</t>
  </si>
  <si>
    <t>Lockheed Security and Investigation Agency, Inc.</t>
  </si>
  <si>
    <t>Premises Guards Services for LANDBANK Field Units located in South NCRBG</t>
  </si>
  <si>
    <t>2 ears upon receipt of NTP and Advice from SD</t>
  </si>
  <si>
    <t xml:space="preserve">7/F EU State Tower, 30 Quezon Avenue, Quezon City
</t>
  </si>
  <si>
    <t>Lockheed Global Security and Investigation Services, Inc.</t>
  </si>
  <si>
    <t>Premises Guards Services for LANDBANK Field Units located in North NCRBG</t>
  </si>
  <si>
    <t xml:space="preserve">115 West Capitol Drive, Kapitolyo, Pasig City
</t>
  </si>
  <si>
    <t>Agility Security Guard Expert, Inc.</t>
  </si>
  <si>
    <t>Premises Guards Services for LANDBANK PLaza and Other Installations</t>
  </si>
  <si>
    <t>Internal Audit Group (IAG)</t>
  </si>
  <si>
    <t>1 Day upon receipt of NTP and Advice from IAG</t>
  </si>
  <si>
    <t xml:space="preserve">27 Hon. Benito Soliven Avenue II, Loyola Grand Villas, Quezon City 
</t>
  </si>
  <si>
    <t>Catering Services for Post-Planning Conference and Team Building Activities of IAG</t>
  </si>
  <si>
    <t xml:space="preserve">2/F EU State Tower, 30 Quezon Avenue, Quezon City
</t>
  </si>
  <si>
    <t>Advance Forces Security and Investigation Services, Inc.</t>
  </si>
  <si>
    <t>Premises Guards Services for LANDBANK Field Units located in Central NCRBG</t>
  </si>
  <si>
    <t>Corporate Communications and Events Department (CCED)</t>
  </si>
  <si>
    <t>1 Day upon receipt of NTP and Advice from CCED</t>
  </si>
  <si>
    <t>Catering Services (660 Pax) for LANDBANK State of the Bank Address</t>
  </si>
  <si>
    <t>Catering Services (70 Pax) for LANDBANK IpoNalo Promo Grand Raffle Draw Event</t>
  </si>
  <si>
    <t>Supply, Delivery, Installation, Testing and Commissioning of Diesel Generating Unit at LANDBANK Escolta Branch</t>
  </si>
  <si>
    <t>7 calendar days upon receipt of NTP</t>
  </si>
  <si>
    <t>Facilities Management Department (FMD)
- Escolta Branch</t>
  </si>
  <si>
    <t xml:space="preserve">Supply, Delivery, Installation, Testing and Commissioning of Air-Conditioning Units at OF Bank Intramuros </t>
  </si>
  <si>
    <t>Maintenance of Airconditioning and Refrigeration Co., Inc.  (MARCO, Inc.)</t>
  </si>
  <si>
    <t>Marco Bldg., 12 Matatag St., Brgy. Pinyahan Diliman, Quezon City</t>
  </si>
  <si>
    <t>Facilities Management Department (FMD)
- OF Bank Intramuros</t>
  </si>
  <si>
    <t>Time Lock for Cash Vault Door for LANDBANK North NCR Branches</t>
  </si>
  <si>
    <t>Metro Safe and Vault Manufacturing Corp</t>
  </si>
  <si>
    <t>Block 632 Lot 2 Betterlife Subdivision, Tanzang Luma III, Imus CIty, Cavite</t>
  </si>
  <si>
    <t>Facilities Management Department (FMD)
- North NCR Branches</t>
  </si>
  <si>
    <t>Supply, Delivery and Installation of Various Signages at Three (3) LANDBANK NCR Branches</t>
  </si>
  <si>
    <t>Facilities Management Department (FMD)
- Taft Avenue Branch
- Pasig C. Raymundo Branch
- BOC MICP Branch</t>
  </si>
  <si>
    <t>Supply, Delivery and Installation of Various Systems Furniture at LANDBANK Tanjay Branch Lite</t>
  </si>
  <si>
    <t>Ramerson Office Furniture, Inc.</t>
  </si>
  <si>
    <t>251 Amang Rodriguez Avenue, Manggahan, Pasig City</t>
  </si>
  <si>
    <t>Project Management and Engineering Department (PMED)
- Tanjay Branch Lite</t>
  </si>
  <si>
    <t xml:space="preserve">Supply and Delivery of Eight (8) Units Document Scanner </t>
  </si>
  <si>
    <t>Solid Business  Machines Center Inc.</t>
  </si>
  <si>
    <t>Singson Building, Plaza Moraga, Binondo, Manila</t>
  </si>
  <si>
    <t>Agrarian Accounting Department (AgrAD)
Central Clearing Department (CCD)
Digital Banking Management Department (DBMD)
SME Lending Department I (SMELD 1)</t>
  </si>
  <si>
    <t>Supply and Delivery of Various Document Scanner (A4 and A3)</t>
  </si>
  <si>
    <t>Microimaging Sales and Services Inc.</t>
  </si>
  <si>
    <t>2nd Floor Sunnyvale Building, 2247 Don Chino Roces Avenue, Bangkal, Makati City</t>
  </si>
  <si>
    <t xml:space="preserve">Supply and Delivery of 250 Units Passbook Printers </t>
  </si>
  <si>
    <t>Systems Implementation Department (SID)
- for Various Branches/Field Units</t>
  </si>
  <si>
    <t>Blk. 15 Lot 10 Verona Subdivision, Brgy. Dalig, Teresa, Rizal</t>
  </si>
  <si>
    <t>Supply, Delivery anbd Installation of Wireless Boundary Microphone Including Programming at LANDBANK Plaza</t>
  </si>
  <si>
    <t>Blk. 3 Lot 1 Milkyway corner Sutter Streets., Garden Villas III, Brgy. Malusak, Sta. Rosa City, Laguna</t>
  </si>
  <si>
    <t xml:space="preserve">Climatech Mecha Solution Inc. </t>
  </si>
  <si>
    <t xml:space="preserve">Supply, Delivery, Installation, Testing and Commissioning of Brand New Air-Conditioning Unit at LANDBANK P. Ocampo Branch </t>
  </si>
  <si>
    <t>Facilities Management Department (FMD)
- NaPoCor Branch</t>
  </si>
  <si>
    <t xml:space="preserve">Supply, Delivery, Installation, Testing and Commissioning of Brand New Air-Conditioning Units at  at LANDBANK NaPoCor Branch </t>
  </si>
  <si>
    <t>180 calendar days upon receipt of NTP</t>
  </si>
  <si>
    <t>9 Scout Madriñan Street, Brgy. South Triangle, Quezon City</t>
  </si>
  <si>
    <t>Leder Interia Upholstery Services</t>
  </si>
  <si>
    <t>Re-upholstery of Various Chairs at LANDBANK Plaza</t>
  </si>
  <si>
    <t>Supply and Delivery of Various Accessories for Network and Telephone</t>
  </si>
  <si>
    <t>AGI Capital Ventures, Inc.</t>
  </si>
  <si>
    <t>Unit 718 7th Floor Swire Elan Suites, #49 Annapolist Street, Greenhills, San Juan City</t>
  </si>
  <si>
    <t>Field Operation Network Management Department (FONMD)</t>
  </si>
  <si>
    <t>Supply and Delivery of Various Chairs at LANDBANK NaPoCor Branch</t>
  </si>
  <si>
    <t xml:space="preserve">ACMI Office Systems Phils., Inc. </t>
  </si>
  <si>
    <t>AYSN Bldg., 268A N. Domingo St., San Juan City</t>
  </si>
  <si>
    <t>Replacement of Synchronizing Control Panel No. 3 for Generator Set at LANDBANK Plaza</t>
  </si>
  <si>
    <t xml:space="preserve">Static Power Philippines, Inc. </t>
  </si>
  <si>
    <t>Unit 3D #5 Gen. Lim Street, San Antonio Village, Pasig City</t>
  </si>
  <si>
    <t>Supply, Delivery and Installations of Various Systems Furniture for LANDBANK P. Ocampo Branch</t>
  </si>
  <si>
    <t xml:space="preserve">Ramerson Office Furniture, Inc. </t>
  </si>
  <si>
    <t xml:space="preserve">Supply, Delivery, Installation, Testing and Commissioning of Brand New Air-Conditioning Unit at LANDBANK EDSA Greenhills Cash Center Including Dismantling and Hauling-out of Old Unit </t>
  </si>
  <si>
    <t>Climatech Mecha Solution Inc.</t>
  </si>
  <si>
    <t>Facilities Management Department (FMD)
- EDSA Greenhills Cash Center</t>
  </si>
  <si>
    <t>Supply, Delivery and Installation of Modified ATM Sunshade at LANDBANK Guadalupe Branch Offsite ATM at New MMDA Building</t>
  </si>
  <si>
    <t>R.S Ramirez Ads Iseas Inc.</t>
  </si>
  <si>
    <t>4697 Cuangco corner P. Binay St., Brgy. Pio del Pilar, Makati City</t>
  </si>
  <si>
    <t>Facilities Management Department (FMD)
- Intramuros Branch</t>
  </si>
  <si>
    <t>Replacement of Vertical Signage at LANDBANK Chino Roces Avenue Branch</t>
  </si>
  <si>
    <t>Facilities Management Department (FMD)
- Chino Roces Avenue Branch</t>
  </si>
  <si>
    <t>Modified ATM Sunshade at LANDBANK Guadalupe Branch Offsite ATM at New MMDA Building</t>
  </si>
  <si>
    <t>Olma Foto and General Merchandise</t>
  </si>
  <si>
    <t>56 Luna St., Centro 3, Tuguegarao City</t>
  </si>
  <si>
    <t>Facilities Management Department (FMD)
- Guadalupe Branch</t>
  </si>
  <si>
    <t>Various Signages for LANDBANK DOTC and Taft-Quirino Branches</t>
  </si>
  <si>
    <t>Facilities Management Department (FMD)
- DOTC Branch
- Taft Quirino Branch</t>
  </si>
  <si>
    <t xml:space="preserve">Supply, Delivery, Installation, Testing and Commissioning of Brand New Air-Conditioning Unit at LANDBANK Baclaran </t>
  </si>
  <si>
    <t xml:space="preserve">Climatech Mecha Solution, Inc. </t>
  </si>
  <si>
    <t>Supply, Delivery, Installation, Testing and Commissioning of Brand New Air-Conditioning  Units at LANDBANK Pasong Tamo, Dona Soledad, and Q. Avenue Branches</t>
  </si>
  <si>
    <t>Facilities Management Department (FMD)
- Pasong Tamo Branch
- Dona Soledad Branch
- Quezon Avenue Branch</t>
  </si>
  <si>
    <t>Supply, Delivery, Installation, Testing and Commissioning of Brand New Air-Conditioning Units at LANDBANK Mindanao Avenue, Century Park Hotel, and Ortigas Center-Pearl Drive Branches</t>
  </si>
  <si>
    <t>Facilities Management Department (FMD)
- Mindanao Avenue Branch
- Century Park Hotel Branch
- Ortigas Center Pearl Drive Branch</t>
  </si>
  <si>
    <t>Supply, Delivery, Installation, Testing and Commissioning of Brand New Air-Conditioning Units at LANDBANK Plaza</t>
  </si>
  <si>
    <t>Supply and Delivery of Various Chairs at LANDBANK Caloocan and Mindanao Avenue Branches</t>
  </si>
  <si>
    <t>Facilities Management Department (FMD)
- Caloocan Branch
- Mindanao Avenue Branch</t>
  </si>
  <si>
    <t>Cleaning and Preventive Maintenance Services of Various ACUs at NCR Branches Including Antipolo Warehouse</t>
  </si>
  <si>
    <t>Agualube Air-Conditioning and Water Treatment Services</t>
  </si>
  <si>
    <t>B2 L2 Elegant Homes Subdivision, Project 8, Quezon City</t>
  </si>
  <si>
    <t>Supply, Deilvery and Installation of Various Vault Items at LANDBANK Visayas Avenue</t>
  </si>
  <si>
    <t xml:space="preserve">Metrosafe and Vault Manufacturing Corporation </t>
  </si>
  <si>
    <t>B24 L6 Carmelita Avenue, Stateland Hills Subd., Manggahan, Gen. Trias, Cavite</t>
  </si>
  <si>
    <t>Facilities Management Department (FMD)
- Visayas Avenue Branch</t>
  </si>
  <si>
    <t>One (1) Lot Replacement of Parking Elevator Facade using Aluminum Composite Panel (ACP)</t>
  </si>
  <si>
    <t>R.A Nolido Construction Corp.</t>
  </si>
  <si>
    <t>Unit B Rama Building, 165 Roosevelt Avenue, San Francisco Del Monte, Quezon City</t>
  </si>
  <si>
    <t>75 calendar days upon receipt of NTP and advice from FMD</t>
  </si>
  <si>
    <t>Supply and Delivery of Various Chairs for LANDBANK Baguio Corporate Center including its attached Units</t>
  </si>
  <si>
    <t>20 calendar days upon receipt of NTP and advice from PMED</t>
  </si>
  <si>
    <t>One (1) Lot Supply, Delivery and Installation of Thirteen (13) sets Par Wall Washer Lights at LANDBANK Hall 10th Floor</t>
  </si>
  <si>
    <r>
      <t xml:space="preserve">B15 L10 Verona Subdivision, Brgy. Dalig, Teresa, Rizal
</t>
    </r>
    <r>
      <rPr>
        <sz val="10"/>
        <color theme="0"/>
        <rFont val="Calibri"/>
        <family val="2"/>
        <scheme val="minor"/>
      </rPr>
      <t>T - (02) 8534-4361
C - 09062716345
E - tejanofloryn@yahoo.com
Ms. Floryn O. Tejano, Proprietress</t>
    </r>
  </si>
  <si>
    <t>One (1) Lot Supply and Delivery of Materials for Painting of Cabinets at LANDBANK Daycare Center, 9th Floor LANDBANK Plaza</t>
  </si>
  <si>
    <t>Champion Hardware &amp; Co., Inc.</t>
  </si>
  <si>
    <r>
      <t xml:space="preserve">152 Chica St., Quiapo, Manila
</t>
    </r>
    <r>
      <rPr>
        <sz val="10"/>
        <color theme="0"/>
        <rFont val="Calibri"/>
        <family val="2"/>
        <scheme val="minor"/>
      </rPr>
      <t>T - (02) 8733-5546
F - (02) 8733-3949
E - cham_hdwe@yahoo.com
MR. RUDY YU</t>
    </r>
  </si>
  <si>
    <t>7 calendar days upon receipt of NTP and advice from FMD</t>
  </si>
  <si>
    <t>One (1) Lot Supply and Delivery of Various Construction Materials for LANDBANK Daycare Center</t>
  </si>
  <si>
    <t>One (1) Lot Supply of Labor, Onsite Fabrication, Modification, Testing and Commissioning of Existing Sprinkler System for OFBank Office at LBP Intramuros Branch</t>
  </si>
  <si>
    <t>Jozuro Steel Fabrication</t>
  </si>
  <si>
    <r>
      <t xml:space="preserve">B27 L27 Ubas St., Golden Arches Talon V, Las Piñas City
</t>
    </r>
    <r>
      <rPr>
        <sz val="10"/>
        <color theme="0"/>
        <rFont val="Calibri"/>
        <family val="2"/>
        <scheme val="minor"/>
      </rPr>
      <t>T - 8713-4843
C - 09292752715
E - jozurosteelfabrication@gmail.com
Ms. Joemarie L. Guarin, Proprietress</t>
    </r>
  </si>
  <si>
    <t>25 calendar days upon receipt of NTP and advice from FMD</t>
  </si>
  <si>
    <t>Enhancement of LANDBANK Tellering System (ACRF Nos. LBTS-2024-028 &amp; LBTS-2024-049)</t>
  </si>
  <si>
    <t>ISC Consolsys Corp.</t>
  </si>
  <si>
    <t xml:space="preserve">Unit 26C, 26/F Chatham House Condo., 116 Valero cor. V.A. Rufino Streets, Salcedo Village, Makati City
</t>
  </si>
  <si>
    <t>31 calendar days upon receipt of NTP</t>
  </si>
  <si>
    <t>Systems Implementation Department (SID)</t>
  </si>
  <si>
    <t>Supply and Delivery of 300 Units Fully Functional Kiosk Terminal for Queueing Management System (QMS) Project</t>
  </si>
  <si>
    <t>Ablaze Marketing</t>
  </si>
  <si>
    <t>141-A D. Tuazon St., Quezon City</t>
  </si>
  <si>
    <t xml:space="preserve">Staggered Delivery Period:
1st Delivery - 2 months upon receipt of NTP
2nd Delivery - 2 months after the 1st delivery
3rd Delivery -2 months after the 2nd delivery
</t>
  </si>
  <si>
    <t>IT Project Management Department 
(IT PMD)</t>
  </si>
  <si>
    <t>One (1) Lot Supply, Delivery and Installation of Various Frameless Mirrors at LANDBANK Gym, 9th Floor</t>
  </si>
  <si>
    <t>Octa Dragon Enterprises</t>
  </si>
  <si>
    <t>3rd Floor Marthas Place, Vista Verde, Cainta, Rizal</t>
  </si>
  <si>
    <t>One (1) Lot Supply and Delivery of Electrical Materials for OF Bank's Relocation at LANDBANK Intramuros Branch</t>
  </si>
  <si>
    <t>One (1) Lot Replacement of Two (2) Sets Damaged/Defective Floor-Mounted Door Closers for Frameless Glass Main Entrance Door at LANDBANK Karuhatan Branch</t>
  </si>
  <si>
    <t>Juan Carlos Construction Services</t>
  </si>
  <si>
    <r>
      <t xml:space="preserve">Blk 14 Lot 9 Cordillera St., Montana Subd., Burgos Rodriguez, Rizal
</t>
    </r>
    <r>
      <rPr>
        <sz val="10"/>
        <color theme="0"/>
        <rFont val="Calibri"/>
        <family val="2"/>
        <scheme val="minor"/>
      </rPr>
      <t>T - 8470-7883
E - jc_construction2016@yahoo.com; jcarlosconstructions@gmail.com
Mr. Jon Jon Trinidad, Account Officer</t>
    </r>
  </si>
  <si>
    <t>Digital Innovation &amp; Growth Department (DIGD)</t>
  </si>
  <si>
    <t>LANDBANK Sucat Branch Relocation/Fit-out</t>
  </si>
  <si>
    <t>Kergie Enterprises</t>
  </si>
  <si>
    <r>
      <t xml:space="preserve">22 M.L. Quezon St., San Diego Poblacion, Gumaca, Quezon
</t>
    </r>
    <r>
      <rPr>
        <sz val="10"/>
        <color theme="0"/>
        <rFont val="Calibri"/>
        <family val="2"/>
        <scheme val="minor"/>
      </rPr>
      <t>hoo.com.ph
Ms. Cresely A. Libranda, Proprietor</t>
    </r>
  </si>
  <si>
    <t>135 calendar days upon receipt of NTP</t>
  </si>
  <si>
    <t>Project Management and Engineering Department (PMED) and LANDBANK Sucat Branch</t>
  </si>
  <si>
    <t>LANDBANK Omni-Channel Digital Marketing Platform Inclusive of Three (3) Years Software Subscription, Maintenance Services and Cloud Hosting</t>
  </si>
  <si>
    <t>JV of NTT Philippines Solutions, Inc.  and NTT Data Philippines, Inc</t>
  </si>
  <si>
    <t>26th Floor, Zuelig Bldg., cor. Paseo de Roxas, Makati City</t>
  </si>
  <si>
    <t>39 months upon receipt of NTP, inclusive of three (3) months implementation, three (3) months Post Go-Live Support, and thirty six (36) months software subscription with maintenance services &amp; cloud hosting</t>
  </si>
  <si>
    <t>Enhancement of LANDBANK Mobile Banking Application (MBA)</t>
  </si>
  <si>
    <t>1. ACRF No. MBA-2311-0003</t>
  </si>
  <si>
    <t xml:space="preserve">2. ACRF No. MBA-2403-0004 </t>
  </si>
  <si>
    <t xml:space="preserve">Total </t>
  </si>
  <si>
    <t>1184 Chino Roces Ave, Makati City</t>
  </si>
  <si>
    <t>Upon receipt of NTP:</t>
  </si>
  <si>
    <t>24 calendar days</t>
  </si>
  <si>
    <t>20 calendar days</t>
  </si>
  <si>
    <t>5,000 pcs. Battery, 50 pcs. Pentrating Oil and 20 packs Cable Tie</t>
  </si>
  <si>
    <t>Abeltrade Enterprises</t>
  </si>
  <si>
    <t xml:space="preserve">G7, Rockville I Subd., San Bartolome, Novaliches, Quezon City
</t>
  </si>
  <si>
    <t>Facilities Management Department</t>
  </si>
  <si>
    <t>11,554 pcs. Corporte Jacket</t>
  </si>
  <si>
    <t>Risla Collections, Inc.</t>
  </si>
  <si>
    <t xml:space="preserve">3402 Cityland Pasong Tamo, Chino Roces Ave., Brgy. Pio Del Pilar, Makati
</t>
  </si>
  <si>
    <t>1st Tranche - 5,778 pcs. within 120 calendar days upon receipt of NTP
2nd Tranche - 2,888 pcs. within 30 calendar days after completion of the 1st Tranche
3rd Tranche - 2,888 pcs. within 30 calendar days after completion of the 2 tranche</t>
  </si>
  <si>
    <t>Employee Relations Department</t>
  </si>
  <si>
    <t>600 Units Router Compatible with the Existing CISCO Core Network Infrastructure with Servers and Peripherals inclusive of Three (3) Years Warranty and Support Services</t>
  </si>
  <si>
    <t>200 Licenses for the Existing PDF Productivity Tool with Three (3) Years Subscription</t>
  </si>
  <si>
    <t>First Datacorp</t>
  </si>
  <si>
    <t xml:space="preserve">3rd Floor, Citibank Centre, 8741 Paseo de Roxas, Makati City
 </t>
  </si>
  <si>
    <t>3 calendar days upon receipt of NTP</t>
  </si>
  <si>
    <t>Additional 3,700 Licenses for the Existing Endpoint Protection with Three (3) Years Subscription and Support Services</t>
  </si>
  <si>
    <t>Software Defined Wide Area Network (SDWAN) Compatible with the Existing SDWAN Management Console with One (1) Year License Subscription and Three (3) Years Warranty and Support Services</t>
  </si>
  <si>
    <t>One (1) Lot LANDBANK P. Ocampo Branch Relocation/Fit-Out including Restoration of Old Site</t>
  </si>
  <si>
    <t>Nida Builders &amp; Supplies</t>
  </si>
  <si>
    <t>One (1) Lot LANDBANK San Miguel Avenue Branch Relocation/Fit-out including Restoration of Old Site</t>
  </si>
  <si>
    <r>
      <t xml:space="preserve">Burgos St., Calatagan, Tibang, Virac, Catanduanes
</t>
    </r>
    <r>
      <rPr>
        <sz val="10"/>
        <color theme="0"/>
        <rFont val="Calibri"/>
        <family val="2"/>
        <scheme val="minor"/>
      </rPr>
      <t>C - (0908) 810 477
E - mmc.trading@yahoo.com.ph
Mr. Michael Anthony V. Tan, Proprietor</t>
    </r>
  </si>
  <si>
    <t>Renovation of Data Center and Central Clearing Department Satellite Office at LANDBANK Aurora Blvd. Office Building</t>
  </si>
  <si>
    <t>Asset Recovery Support Department</t>
  </si>
  <si>
    <t xml:space="preserve">Consumer Loans Origination System (CLOS) - Collateral Management System (CMS) Integration </t>
  </si>
  <si>
    <t>$ 70,560.00
(P4,163,040.00
@ P59.00)</t>
  </si>
  <si>
    <t>Silverlake Symmetri (Philippines) Enterprises, Inc.</t>
  </si>
  <si>
    <r>
      <t xml:space="preserve">6796 Ayala Avenue cor. Salcedo St., Legaspi Village, Makati City
</t>
    </r>
    <r>
      <rPr>
        <sz val="10"/>
        <color theme="0"/>
        <rFont val="Calibri"/>
        <family val="2"/>
        <scheme val="minor"/>
      </rPr>
      <t>T - 8885-4444
F - 8885-4455
E - ophelia.parra@silverlakeaxis.com
MR. RINALDI O. ESPERA</t>
    </r>
  </si>
  <si>
    <t>Loan Operations Management Department</t>
  </si>
  <si>
    <t>Two (2) Years Shared Cyber Defense Solution</t>
  </si>
  <si>
    <t>Trends and Technologies, Inc.</t>
  </si>
  <si>
    <r>
      <t xml:space="preserve">6/F Trafalgar Plaza, 105 H.V. Dela Costa St., Salcedo Village, Makati City
</t>
    </r>
    <r>
      <rPr>
        <sz val="10"/>
        <color theme="0"/>
        <rFont val="Calibri"/>
        <family val="2"/>
        <scheme val="minor"/>
      </rPr>
      <t>T - 8811-8181
C - (0917) 840-3098
E - rhoses@trends.com.ph
MS. MARY ROSE S. HERNANDEZ</t>
    </r>
  </si>
  <si>
    <t>Head Office Network Management Department</t>
  </si>
  <si>
    <t>1. ACRF No. ROPA-2024-001</t>
  </si>
  <si>
    <t xml:space="preserve">2. ACRF No. ROPA-2024-0024 </t>
  </si>
  <si>
    <t>60 calendar days</t>
  </si>
  <si>
    <t>40 calendar days</t>
  </si>
  <si>
    <t>Enhancement of LANDBANK Real and Other Properties Acquired (ROPA) Manager System:</t>
  </si>
  <si>
    <r>
      <t xml:space="preserve">1184 Chino Roces Ave, Makati City
</t>
    </r>
    <r>
      <rPr>
        <sz val="10"/>
        <color theme="0"/>
        <rFont val="Calibri"/>
        <family val="2"/>
        <scheme val="minor"/>
      </rPr>
      <t>T - 8895-6955
E - richard.te@terasystem.com
Mr. Richard C. Te, Vice Pre</t>
    </r>
  </si>
  <si>
    <t xml:space="preserve">Upon receipt of NTP:
</t>
  </si>
  <si>
    <t>80 calendar days upon receipt of NTP</t>
  </si>
  <si>
    <t>2 years subscription to start upon receipt of the Notice to Proceed and acceptance of Phase 1 deliverables
The Project must be implemented by phases, as follows:
Phase 1 – 5 calendar days
Phase 2 – 10 calendar days
Phase 3 - 15 calendar days</t>
  </si>
  <si>
    <t>6 months or upon exhaution of the contract amount</t>
  </si>
  <si>
    <t>Supply, Deilvery and Installation of Various Signages at LANDBANK Intramuros Branch Offsite ATM at Philpost-Pasay Central Post Office</t>
  </si>
  <si>
    <t>Preventive Maintenance of Thermal Management for PACU and Power Management for UPS at LANDBANK Office Buildings</t>
  </si>
  <si>
    <t>IBM Philippines, Inc.</t>
  </si>
  <si>
    <t>32nd Street, Bonifacio Global City, 28th Floor One World Place, Taguig City</t>
  </si>
  <si>
    <t>1 Year to start upon receipt of NTP</t>
  </si>
  <si>
    <t>Supply and Delivery of Seven (7) Units 10TR AHU Compressor at LANDBANK Plaza</t>
  </si>
  <si>
    <t>Industrial Control and Power Generation Solutions Corporation</t>
  </si>
  <si>
    <t>Cityland Tower, 28th Floor, Chino Roces Avenue, Brgy. Pio del Pilar, Makati City</t>
  </si>
  <si>
    <t>Supply and Delivery of Various Chairs at LANDBANK P. Ocampo Branch</t>
  </si>
  <si>
    <t>Supply, Delivery and Installation of Various Audio-Visual Peripherals at LANDBANK Plaza</t>
  </si>
  <si>
    <t>Repair and Maintenance of Various Electronic Items for Elevator at LANDBANK Plaza</t>
  </si>
  <si>
    <t>Infiniaccess and Builders Corporation</t>
  </si>
  <si>
    <t>L29 Joy Nostalg Center, 17 ADB Avenue, Ortigas Center, Pasig City</t>
  </si>
  <si>
    <t>33 working days upon receipt of NTP</t>
  </si>
  <si>
    <t>Lease of Office Space for LANDBANK T.M. Kalaw Branch</t>
  </si>
  <si>
    <t>Apex Life and General Assurance Corporation</t>
  </si>
  <si>
    <t>4F Travellers Life Building, 490 T.M. Kalaw Street, Ermita, Manila
Ms. Dolores G. Fernandez</t>
  </si>
  <si>
    <t>Lease of Office Space for LANDBANK EDSA-NIA Road Branch</t>
  </si>
  <si>
    <t>Department of Public Works and Highways Region IV-B</t>
  </si>
  <si>
    <t>DPWH IV-B Compound, EDSA, Diliman, Quezon City
Engr. Gerald A. Pacanan</t>
  </si>
  <si>
    <t xml:space="preserve">Tires (4) for Mitsubishi Xpander with CS No. YOT 707
</t>
  </si>
  <si>
    <t>Sure Tire Trading</t>
  </si>
  <si>
    <t>17 Rimando Road, Baguio City
Mr. Franklin F. Ram</t>
  </si>
  <si>
    <t>Catering Services (200 pax) for LANDBANK Officers Night</t>
  </si>
  <si>
    <t>27 Hon. Benito Soliven Avenue II, Loyola Grand Villas, Quezon City 
Ms. Reyna Ann C. Iñigo</t>
  </si>
  <si>
    <t>1 Day upon receipt of NTP and Advice from ERD</t>
  </si>
  <si>
    <t>30,855 pieces Black Pants</t>
  </si>
  <si>
    <t>Santoyo Clothline Creation</t>
  </si>
  <si>
    <t>15A M. Lozada Street Sto. Rosario-Silangan, Pateros, Metro Manila</t>
  </si>
  <si>
    <t>1st Tranche (15,427 pcs.)
Within 120 calendar days upon receipt of this notice
2nd Tranche (7,714 pcs.)
Within 30 calendar days after completion of the 1st tranche
3rd Tranche (7,714 pcs.)
Within 30 calendar days after completion of the 2nd tranche</t>
  </si>
  <si>
    <t>Supplyl, Delivery and Installation of Indoor-Type LED Video Wall at LANDBANK Makati Business Center</t>
  </si>
  <si>
    <t xml:space="preserve">The Brain Computer  Corporation </t>
  </si>
  <si>
    <t xml:space="preserve">#150 F. Blumentritt corner R. Pascual Streets, Barangay Batis, San Juan City
</t>
  </si>
  <si>
    <t>Corporate Communications and Events Department (CCED)
- Makati Business Center</t>
  </si>
  <si>
    <t>Supply, Delivery and Installation of Horizontal Signage and ATM Sunshade at LANDBANK OWWA Branch</t>
  </si>
  <si>
    <t>R.S Ramirez Ads Ideas, Inc.</t>
  </si>
  <si>
    <t>Facilities Management Department (FMD)
- OWWA Branch</t>
  </si>
  <si>
    <t>Supply, Delivery, Installation, Testing and Commissioning of Brand New Air-Conditioning Units at LANDBANK Tanjay Branch Lite</t>
  </si>
  <si>
    <t>Supply, Delivery, Installation, Testing and Commissioning of Diesel Generating Unit at LANDBANK Caloocan Grace Park Branch</t>
  </si>
  <si>
    <t>Facilities Management Department (FMD)
- Caloocan Grace Park Branch</t>
  </si>
  <si>
    <t>Supply and Deliveyr of Lateral Filing Cabinet at LANDBANK Sucat A. Santos Avenue Branch</t>
  </si>
  <si>
    <t>Tri-M Vault Specialist</t>
  </si>
  <si>
    <t>1073 V.G. Cruz, Sampaloc Manila</t>
  </si>
  <si>
    <t>Facilities Management Department (FMD)
- Sucat A. Santos Avenue Branch</t>
  </si>
  <si>
    <t>Supply, Delivery and Installation of Sunscreen/Roller Blinds at LANDBANK North Avenue Branch</t>
  </si>
  <si>
    <t>Project Management and Engineering Department (PMED)
- North Avenue Branch</t>
  </si>
  <si>
    <t>Supply, Delivery and Installation of Various Vault Items at LANDBANK Greenhills and Caloocan Cash Centers</t>
  </si>
  <si>
    <t>Facilities Management Department (FMD)
- Greenhills Cash Center
- Caloocan Cash Center</t>
  </si>
  <si>
    <t>Replacement of Time Lock for Cash Vault at LANDBANK TM Kalaw and Malacanang Branches</t>
  </si>
  <si>
    <t>Facilities Management Department (FMD)
- T.M. Kalaw Branch
- Malacanang Branch</t>
  </si>
  <si>
    <t>Supply, Delivery and Installation of Various Signages at LANDBANK North Avenue Branch</t>
  </si>
  <si>
    <t>Smartsign Advertising, Inc.</t>
  </si>
  <si>
    <t>39-A Howmart Road, Barangay Apolonio, Samson, Quezon City</t>
  </si>
  <si>
    <t>Building Maintenance and Housekeeping/Janitorial and Sanitation Services &amp; Other Supplies for LANDBANK Plaza, Satellite Offices and Field Units</t>
  </si>
  <si>
    <t>LBP Resources and Development Corporation</t>
  </si>
  <si>
    <t>24/F LANDBANK Plaza, 1598 M.H. Del Pilar corner Dr. J. Quintos Streets, Malate, Manila
Mr. Ricardo C. Juliano</t>
  </si>
  <si>
    <t xml:space="preserve">Two (2) Years upon receipt of the NTP  </t>
  </si>
  <si>
    <t>Personnel Administration Department (PAD)</t>
  </si>
  <si>
    <t>Leased Armored Vehicle Services for NWLBG, NELBG, CVBG, EVBG &amp; WVBG (Clusters A &amp; B)</t>
  </si>
  <si>
    <t>JV of Fortress Armoured Transport Inc. (FATI) and Ascott Security &amp; Investigation Agency, Inc.</t>
  </si>
  <si>
    <t>1155 Unit E, Marren Building, Quezon Avenue, Sta. Cruz, Quezon City
Ms. Olivia C. Molina</t>
  </si>
  <si>
    <t>Two (2) Years upon receipt of NTP &amp; Advice, per Office, from SD</t>
  </si>
  <si>
    <t>Leased Armored Vehicle Services for North, Central &amp; South NCRBG and CLBG (Clusters A &amp; B)</t>
  </si>
  <si>
    <t>JV of Armortech International Transporter Corporation and Gallantry Security &amp; Investigation Agency, Inc.</t>
  </si>
  <si>
    <t>70 CTK Building, Nicanor Roxas Street, Banawe, Quezon City
Mr. Paul Cham</t>
  </si>
  <si>
    <t>Leased Armored Vehicle Services for Bicol Branches Group</t>
  </si>
  <si>
    <t>JV of Armored Transport Plus, Inc. and Ascott Security &amp; Investigation Agency, Inc.</t>
  </si>
  <si>
    <t>Unit 502A Armal Plaza Building, C. Raymundo Avenue, Maybunga, Pasig City
Ms. Kristine Diane S. Cham</t>
  </si>
  <si>
    <t xml:space="preserve">Catering Services for the Conduct of Investors Forum of LANDBANK Trust Banking Group 
</t>
  </si>
  <si>
    <t>The Illustres Food Concepts and Catering Corp.</t>
  </si>
  <si>
    <t>657 Cabildo Street, Intramuros, Manila
Ms. Kassy Danganan</t>
  </si>
  <si>
    <t>One (1) Day upon receipt of NTP and Advice from TBG</t>
  </si>
  <si>
    <t>Trust Banking Group (TBG)</t>
  </si>
  <si>
    <t>Leased Armored Vehicle Services for SWLBG, WMBG, NMBG, SMBG (Clusters A &amp; B) and SELBG</t>
  </si>
  <si>
    <t>Davao Security &amp; Investigation Agency, Inc. (DASIA)</t>
  </si>
  <si>
    <t>Escandor Building corner Juan Luna and Damaso Suazo Streets, Davao City
Mr. Arthur Jun C. Paciente</t>
  </si>
  <si>
    <t>Lease of Office Space for LANDBANK Novaliches - Sarmiento Branch</t>
  </si>
  <si>
    <t>One Gasport Property Managers OPC</t>
  </si>
  <si>
    <t>5th Floor Admin Office, Nova Plaza Mall, Quirino Highway corner Ramirez Street, Novaliches, Quezon City
Mr. Juan Ronald M. Roque</t>
  </si>
  <si>
    <t>Five (5) Years upon receipt of NTP and Advice from FMD</t>
  </si>
  <si>
    <t>6,000 pads Landbank MDS Checks</t>
  </si>
  <si>
    <t>National Printing Office</t>
  </si>
  <si>
    <t>EDSA cor. NIA North Road, Diliman, Quezon City</t>
  </si>
  <si>
    <t>Within seven (7) working days upon receipt of requesting of printing</t>
  </si>
  <si>
    <t>Procurement Department</t>
  </si>
  <si>
    <t>2,000 sets CFC for Phil. Postal Corp. Mega Manila</t>
  </si>
  <si>
    <t>Within thirty (30) calendar days after receipt of approved sample</t>
  </si>
  <si>
    <t>Intramuros Branch</t>
  </si>
  <si>
    <t xml:space="preserve">119,000 booklets LANDBANK Commercial Checks </t>
  </si>
  <si>
    <t>One (1) Lot Supply, Delivery and Installation of Adjustable Elevated Stage at LANDBANK Plaza Hall 10th Floor</t>
  </si>
  <si>
    <t>Jazzmix Audio Equipment Trading</t>
  </si>
  <si>
    <r>
      <t xml:space="preserve">Blk 14 Queluz St., Villa Regina 2 Lias, Marilao, Bulacan
</t>
    </r>
    <r>
      <rPr>
        <sz val="10"/>
        <color theme="0"/>
        <rFont val="Calibri"/>
        <family val="2"/>
        <scheme val="minor"/>
      </rPr>
      <t>C - (0908) 810 477
E - mmc.trading@yahoo.com.ph
Mr. Bernie Pastoral, Authorized Representative</t>
    </r>
  </si>
  <si>
    <t>Thirty (30) calendar days upon receipt of NTP</t>
  </si>
  <si>
    <t>Consulting and Professional Services of Mechanical Engineer for LANDBANK Plaza Building</t>
  </si>
  <si>
    <t>Engr. Restituto O. Salazar</t>
  </si>
  <si>
    <r>
      <t xml:space="preserve">3911 Biyaya Street, Bacood, Sta. Mesa, Manila
</t>
    </r>
    <r>
      <rPr>
        <sz val="10"/>
        <color theme="0"/>
        <rFont val="Calibri"/>
        <family val="2"/>
        <scheme val="minor"/>
      </rPr>
      <t>C - (0908) 810 477
E - mmc.trading@yahoo.com.ph</t>
    </r>
  </si>
  <si>
    <t>Within thirty (30) calendar days upon receipt of NTP</t>
  </si>
  <si>
    <t>One (1) Lot Supply and Delivery of Carpentry and Painting Materials for Repair Works at LANDBANK Plaza</t>
  </si>
  <si>
    <t>Viva Sales Enterprises</t>
  </si>
  <si>
    <r>
      <t xml:space="preserve">1739-1741 Oroquieta St., Sta. Cruz, Manila
</t>
    </r>
    <r>
      <rPr>
        <sz val="10"/>
        <color theme="0"/>
        <rFont val="Calibri"/>
        <family val="2"/>
        <scheme val="minor"/>
      </rPr>
      <t>T - 8254-7471; 8254-7575
F - 8251-0861
E - vse06@yahoo.com
MR. JAIME I. CHUA</t>
    </r>
  </si>
  <si>
    <t>One (1) Lot Supply, Delivery and Installation of Brand New Four (4) Sets Lavatory Bowl and Restoration of Lavatory Base and Housing at Ground Floor, LANDBANK Plaza</t>
  </si>
  <si>
    <t>OEM Industrial Parts &amp; Construction Services Corp.</t>
  </si>
  <si>
    <r>
      <t xml:space="preserve">878 Unit B, Himlayan Road, Pantranco Compound, Pasong Tamo, Quezon City
</t>
    </r>
    <r>
      <rPr>
        <sz val="10"/>
        <color theme="0"/>
        <rFont val="Calibri"/>
        <family val="2"/>
        <scheme val="minor"/>
      </rPr>
      <t>T - 8642-8275
E - fernando.desamito@oicsc.com.ph
Mr. Fernando C. Desamito, Proprietor</t>
    </r>
  </si>
  <si>
    <t>Twenty (20) calendar days upon receipt of NTP and advice from FMD as to availability of project site</t>
  </si>
  <si>
    <t>One (1) Lot Supply and Delivery of Lectern for LANDBANK Plaza and LANDBANK Leadership Development Center</t>
  </si>
  <si>
    <t>M&amp;G Non-Specialized Wholesale Trading</t>
  </si>
  <si>
    <r>
      <t xml:space="preserve">Presidio Lakefront, Picasso Tower, Unit 2-G, Brgy. Sucat, Muntinlupa City
</t>
    </r>
    <r>
      <rPr>
        <sz val="10"/>
        <color theme="0"/>
        <rFont val="Calibri"/>
        <family val="2"/>
        <scheme val="minor"/>
      </rPr>
      <t>T - 8885-4444
F - 8885-4455
E - ophelia.parra@silverlakeaxis.com
MR. RINALDI O. ESPERA</t>
    </r>
  </si>
  <si>
    <t>Within fifty (50) calendar days upon receipt of NTP</t>
  </si>
  <si>
    <t>One (1) Lot Minor Renovation Works at LANDBANK Pasig C. Raymundo Branch</t>
  </si>
  <si>
    <t>Within forty five (45) calendar days upon receipt of NTP</t>
  </si>
  <si>
    <t>One (1) Lot Minor Renovation of LANDBANK Espana Branch</t>
  </si>
  <si>
    <t>Ninety (90) calendar days upon receipt of NTP</t>
  </si>
  <si>
    <t xml:space="preserve">Enhancement of LANDBANK Electronic Modified Disbursement System (ACRF No. EMDS-2312-0002: PhilHealth IC Multiple Account Enrollment) </t>
  </si>
  <si>
    <t>Enhancement of LANDBANK Digital On Boarding System (ACRF No. DOBS-2024-035)</t>
  </si>
  <si>
    <t>Enhancement of LANDBANK Mobile Banking Application (ACRF No. MBA-2405-0001)</t>
  </si>
  <si>
    <t>Enhancement of LANDBANK Electronic Modified Disbursement System (ACRF No. EMDS-2405-0001)</t>
  </si>
  <si>
    <t>Enhancement of LANDBANK iAccess (ACRF No. RIB-2101-0001)</t>
  </si>
  <si>
    <t>4,242,336.00
$ 71,904.00
@ P59.00)</t>
  </si>
  <si>
    <t>Wireframe, Inc.</t>
  </si>
  <si>
    <r>
      <t xml:space="preserve">Unit 1707-1708 BSA Mansion, 108 Benavidez St., Legaspi Village, Makati City
</t>
    </r>
    <r>
      <rPr>
        <sz val="10"/>
        <color theme="0"/>
        <rFont val="Calibri"/>
        <family val="2"/>
        <scheme val="minor"/>
      </rPr>
      <t>C - 09989932428
E - jayiquitan@gmail.com
Mr. Jay Gerardo I. Iquitan, President</t>
    </r>
  </si>
  <si>
    <t>Within eighty (84) calendar days upon receipt of NTP</t>
  </si>
  <si>
    <t>Reports and Documents Management System (RDMS) Project</t>
  </si>
  <si>
    <t>Infomax Systems Solutions &amp; Services, Inc.</t>
  </si>
  <si>
    <r>
      <t xml:space="preserve">9th Floor Ace Building, 101-103 Rada St., Legaspi Village, Makati City
</t>
    </r>
    <r>
      <rPr>
        <sz val="10"/>
        <color theme="0"/>
        <rFont val="Calibri"/>
        <family val="2"/>
        <scheme val="minor"/>
      </rPr>
      <t>T - (02) 8813-6721
E - maryann.dacanay@infomax.com.ph
Ms. Mary Ann J. Dacanay</t>
    </r>
  </si>
  <si>
    <t>Within thirty six (36) months upon receipt of NTP, inclusive of nine (9) months implementation, three (3) months Post Go-Live Support, and thirty six (36) months maintenance and support services</t>
  </si>
  <si>
    <t>Supply, Delivery and Installation of Various Office Furniture for LANDBANK P. Ocampo Branch</t>
  </si>
  <si>
    <t>60 calendar days upon receipt of Notice</t>
  </si>
  <si>
    <t>Supply, Delivery and Installation of Various Office Furniture for LANDBANK Baguio Corporate Center</t>
  </si>
  <si>
    <t>Project Management and Engineering Department (PMED)
- Baguio Corporate Center</t>
  </si>
  <si>
    <t>Supply and Delivery of Various Chairs at LANDBANK San Miguel Avenue Branch</t>
  </si>
  <si>
    <t>30 calendar days upon receipt of Notice</t>
  </si>
  <si>
    <t>Project Management and Engineering Department (PMED)
- San Miguel Avenue Branch</t>
  </si>
  <si>
    <t>Supply, Delivery and Installation of Various Signages and Merchandising Materials at LANDBANK San Miguel Avenue Branch</t>
  </si>
  <si>
    <t>R.S. Ramirez Ads Ideas, Inc.</t>
  </si>
  <si>
    <t>Replacement of Various SIgnages at the LANDBANK Makati Atrium and Buendia Branches Including Dismantling and Hauling of Old Units to Antipolo Warehouse</t>
  </si>
  <si>
    <t>90 calendar days upon receipt of Notice</t>
  </si>
  <si>
    <t>Facilities Management Department (FMD)
- Makati Atrium Branch
- Buendia Branch</t>
  </si>
  <si>
    <t>Supply, Delivery and Installation of Digital Conference Microphone System Including Patching, Addressing and Programming at LANDBANK Plaza</t>
  </si>
  <si>
    <t>Supply and Delivery of Steel Cabinets at LANDBANK San Miguel Avenue Branch and Hauling-Out of Old Units to LANDBANK Antipolo Warehouse</t>
  </si>
  <si>
    <t xml:space="preserve">Supply and Delivery of Various Steel Cabinets at LANDBANK P. Ocampo Branch </t>
  </si>
  <si>
    <t>20 calendar days upon receipt of Notice</t>
  </si>
  <si>
    <t>Supply, Delivery and Installation of Various Systems Furniture at LANDBANK San Miguel Avenue Branch</t>
  </si>
  <si>
    <t xml:space="preserve">Supply and Delivery of Three (3) Units Documents Scanner Sheet Fed </t>
  </si>
  <si>
    <t>DCI Int'l. Solutions and Services Corporation</t>
  </si>
  <si>
    <t>Unit 3A Comtal Bldg., L1D1 Victoria’s Place, C. Raymundo Avenue, Caniogan, Pasig City</t>
  </si>
  <si>
    <t>Dismantling, Hauling, Re-installation, Repair, Refurbishing &amp; Re-polishing of Various Vault Items; and Installation of New Vault Items at LANDBANK San Miguel Avenue and P. Ocampo Branches</t>
  </si>
  <si>
    <t>Facilities Management Department (FMD)
- San Miguel Avenue Branch
- P. Ocampo Branch</t>
  </si>
  <si>
    <t xml:space="preserve">Sunscreen/Roller Blinds at LANDBANK Santiago Office Building </t>
  </si>
  <si>
    <t>Project Management and Engineering Department (PMED)
- Santiago Office Building</t>
  </si>
  <si>
    <t xml:space="preserve">Sunscreen/Roller Blinds at LANDBANK San Miguel Avenue Branch </t>
  </si>
  <si>
    <t>Supply and Delivery of Eight (8) Units 3-Drawer Mobile Pedestal</t>
  </si>
  <si>
    <t>Supply, Delivery and Installation of Various Signages and Merchandising Materials at LANDBANK Tanjay Branch Lite</t>
  </si>
  <si>
    <t>Replacement of Four (4) Units LED Wall Display Outdoor Module at LANDBANK Plaza</t>
  </si>
  <si>
    <t>10 calendar days upon receipt of Notice</t>
  </si>
  <si>
    <t>One (1) Year Software Maintenance Agreement of Oracle Financial Services Data Foundation Application with Support Contract No. 21381126</t>
  </si>
  <si>
    <t>Oracle (Philippines) Corporation</t>
  </si>
  <si>
    <t xml:space="preserve">33/F Zuelig Bldg., Makati Avenue corner Paseo de Roxas, Makati City
 </t>
  </si>
  <si>
    <t>84 Units Bill Counter, Console Type
66 Unit Bill Counter, Portable Type with Counterfeit Detector</t>
  </si>
  <si>
    <t>Functional, Inc.</t>
  </si>
  <si>
    <t xml:space="preserve">814 J.P. Rizal Street, Makati City
 </t>
  </si>
  <si>
    <t>1 year upon signing of FA</t>
  </si>
  <si>
    <t>110 Units Bill Counter, Portable Type</t>
  </si>
  <si>
    <t>Microtech Systems Services &amp; Equipment Corporation</t>
  </si>
  <si>
    <t xml:space="preserve">Unit 308-D Spianada Condominium, Rhamann corner Benedicto Street, Cebu City
 </t>
  </si>
  <si>
    <t>Supply, Delivery, Installation and Configuration of Storage for the Existing Blade Server with 3 Years Warranty and Support Services</t>
  </si>
  <si>
    <t>90 calendar days after receipt of NTP</t>
  </si>
  <si>
    <t>3 year subscription with Fitch Solutions-BMI</t>
  </si>
  <si>
    <t>USD130,550.19</t>
  </si>
  <si>
    <t>Fitch Solutions Group Limited</t>
  </si>
  <si>
    <t>1 Wallich Street, #19-01 Singapore 078881</t>
  </si>
  <si>
    <t>3 years upon receipt of NTP</t>
  </si>
  <si>
    <t>Economics and Policy Research Department (EPRD)</t>
  </si>
  <si>
    <t>One (1) Year Supply, Configuration and Delivery of ATM Cassettes</t>
  </si>
  <si>
    <t xml:space="preserve">33/F Rufina Pacific Tower, 6784 Ayala Avenue, Makati City
 </t>
  </si>
  <si>
    <t>Two (2) Years License Term Renewal, Maintenance and Technical Support for InfoAsset System and InfoTrack System (IDRARS Modules)</t>
  </si>
  <si>
    <t xml:space="preserve">7th Floor Ace Building, 101-103 Rada cor. Dela Rosa Sts., Legaspi Village, Makati City
 </t>
  </si>
  <si>
    <t>2 years to start upon receipt of NTP or on May 29, 2025, whichever comes later</t>
  </si>
  <si>
    <t>One (1) Unit Tablet Computer - Apple 13-Inch Ipad Pro M4 8GB/256GB Wifi Only</t>
  </si>
  <si>
    <t>Silvanus Non-Specialized Wholesale Trading</t>
  </si>
  <si>
    <t xml:space="preserve">45 Sgt. Velasquez St., Bagong Ilog, Pasig City
 </t>
  </si>
  <si>
    <t>Mortgage Banking Department (MBD)</t>
  </si>
  <si>
    <t>Supply, Delivery, Installation and Configuration of Hardware Components of IBM Mainframe Z16 with One Year Warranty Support and 3 Yars Maintenance Support Services for Head Office</t>
  </si>
  <si>
    <t xml:space="preserve">28/F One World Place, 32nd Street, Bonifacio Global City, Taguig City
 </t>
  </si>
  <si>
    <t xml:space="preserve">Tires "Delium" (205/65 R16) for Toyota Innova with Plate No. NGG 5346
</t>
  </si>
  <si>
    <t>Achievers Tires Enterprises OPC</t>
  </si>
  <si>
    <t>C5 Extension Road, Pasay City
Ms. Junalyn Panapan</t>
  </si>
  <si>
    <t>Within ten (10) calendar days upon receipt of Notice from ProcD and Advice from FMD</t>
  </si>
  <si>
    <t xml:space="preserve">Tires "Delium" (205/65 R16) for Toyota Innova with Plate No. NEB 5474
</t>
  </si>
  <si>
    <t xml:space="preserve">Tires "Petlas: (205/55 R17) for Mitsubishi Xpander with Plate No. YOP 951
</t>
  </si>
  <si>
    <t>EGMJ Trading</t>
  </si>
  <si>
    <t>Block 3 Lot 1 Phase 2 Sec 14 P2000, Muzon, SJDM, Bulacan
Mr. Eduardo G. Manginsay, Jr.</t>
  </si>
  <si>
    <t>Food for the Conduct of Bloodletting Activity</t>
  </si>
  <si>
    <t>One (1) day upon receipt of Notice from ProcD and Advice (Schedule of event) from ERD</t>
  </si>
  <si>
    <t xml:space="preserve">Catering Services for Post Planning Conference of CG 
</t>
  </si>
  <si>
    <t xml:space="preserve">One (1) day upon receipt of Notice from ProcD and Advice (Schedule of event) from CG
</t>
  </si>
  <si>
    <t>Controllership Group</t>
  </si>
  <si>
    <t>Catering Services for LANDBANK 2025 Gender and Development (GAD) Forum in Celebration of 2025 Women's Month</t>
  </si>
  <si>
    <t xml:space="preserve">Tires "Thunderer" (205/65 R16) for Toyota Innova with Plate No. NDC 6532
</t>
  </si>
  <si>
    <t xml:space="preserve">Tires "Petlas" (205/55 R17) for two (2) Mitsubishi Xpander with Plate Nos. YOT 294 and YOT 304
</t>
  </si>
  <si>
    <t>Pest and Termite Control Services for LANDBANK Sucat-A. Santos Avenue Branch</t>
  </si>
  <si>
    <t>Power House Pest Control Services</t>
  </si>
  <si>
    <t>2422 R. Fernandez Street, Gagalangin, Tondo, Manila 
Ms. Anna Marie M. Escober</t>
  </si>
  <si>
    <t>Within seven (7) calendar days upon receipt of Notice from ProcD and Advice from FMD</t>
  </si>
  <si>
    <t>Service Provider for Manual Distribution of DSWD-AKAP (Ayuda para sa Kapos Ang Kita Program) in National Capital Region</t>
  </si>
  <si>
    <t>Eight Under Par (Pawnshop Operator) Inc. DBUN &amp; Style of Palawan Pawnshop and Palawan Express Pera Padala</t>
  </si>
  <si>
    <t>7623 J. Victor Street, Pio del Pilar, Makati City
Ms. Lisa Lou C. Sabado</t>
  </si>
  <si>
    <t>One (1) year upon receipt of NTP</t>
  </si>
  <si>
    <t>Malacañang Branch</t>
  </si>
  <si>
    <t>Courier Services</t>
  </si>
  <si>
    <t>LBC Express, Inc.</t>
  </si>
  <si>
    <t>LBC Central Exchange L-2, C5 Extension, Moonwalk, Parañaque City
Mr. Ryan Ray B. Bona</t>
  </si>
  <si>
    <t xml:space="preserve">Three (3) years upon receipt of NTP and Advice from FMD
</t>
  </si>
  <si>
    <t>Catering Services for Officers Development Program Closing Ceremony</t>
  </si>
  <si>
    <t>One (1) day upon receipt of Notice from ProcD and Advice (Schedule of event) from ODD</t>
  </si>
  <si>
    <t>Organization Development Department (ODD)</t>
  </si>
  <si>
    <t xml:space="preserve">Catering Services for Management and Leadership Development Program Seminars and Other Official Functions
</t>
  </si>
  <si>
    <t>Six (6) months upon receipt of Notice from ProcD and Advice (Schedule of event) from ODD</t>
  </si>
  <si>
    <t xml:space="preserve">Tires "Thunderer" (205/65 R15) for Toyota Innova with Plate No. ABR 9261
</t>
  </si>
  <si>
    <t xml:space="preserve">Tires "Bridgestone Ecopia EP300" (205/65 R16) for Toyota Innova with Plate No. SNA 2476
</t>
  </si>
  <si>
    <t>Fleetserv, Inc.</t>
  </si>
  <si>
    <t>Room 102 3rd Avenue Residences, No. 33 3rd Avenue, Bagong Lipunan ng Crame, Quezon City
Ms. Bernadette S. Celis</t>
  </si>
  <si>
    <t>20,000 sets Customized CFC for University of Mindanao</t>
  </si>
  <si>
    <t>2nd Floor PIA Building, Visayas Avenue, Quezon City</t>
  </si>
  <si>
    <t>Davao San Pedro Pelayo Branch</t>
  </si>
  <si>
    <t>365 pcs0 Bloodletting Shirt</t>
  </si>
  <si>
    <t>E.E.L. Garments Manufacturing Company</t>
  </si>
  <si>
    <t>177 Iba St., Brgy. Salvacion, Laloma, Quezon City</t>
  </si>
  <si>
    <t>On or before March 21, 2025</t>
  </si>
  <si>
    <t>34 Units Fire Extinguisher</t>
  </si>
  <si>
    <t>SAFPS Enterprise</t>
  </si>
  <si>
    <t>13 J.M. Basa St., Kalumapang, Marikina City</t>
  </si>
  <si>
    <t>Within thirty (30) calendar days after receipt of notice</t>
  </si>
  <si>
    <t>TM Kalaw Br.
Buendia Br.
Aurora Blvd. Br.
Camp Crame Br.</t>
  </si>
  <si>
    <t>15 units Air Purifier</t>
  </si>
  <si>
    <t>Bentrantan Trading</t>
  </si>
  <si>
    <t>Km. 28, Mc Arthur Highway, San Juan, Balagtas, Bulacan</t>
  </si>
  <si>
    <t>Within twenty (20) calendar days after receipt of  notice</t>
  </si>
  <si>
    <t>24 Units Push Cart</t>
  </si>
  <si>
    <t>One (1) Lot Supply and Delivery of Electrical Panelboards, Wires and Connectors for 3rd and 34th Floors</t>
  </si>
  <si>
    <t>Fourteen (14) calendar days upon receipt of NTP</t>
  </si>
  <si>
    <t>Enhancement of LANDBANK weAccess in the ATM Payroll Module (ACRF No. IIB-2408-0002)</t>
  </si>
  <si>
    <t>3,989,816.00
($67,624.00 @ P59.00)</t>
  </si>
  <si>
    <t>Within one hundred ten (110) calendar days upon receipt of NTP</t>
  </si>
  <si>
    <t>One (1) Lot Minor Renovation Works at LANDBANK Ombudsman Branch</t>
  </si>
  <si>
    <t>Juan Carlos Construciton Services</t>
  </si>
  <si>
    <t>Within sixty (60) calendar days upon receipt of notice and advice from FMD</t>
  </si>
  <si>
    <t>Enhancement of VOCALINK (InstaPay 2.0 ISO 20022) Project (ACRF No. VIP2.0-CR-008)</t>
  </si>
  <si>
    <t>One (1) Lot LANDBANK Mandaluyong - Addition Hills Branch Repair Works</t>
  </si>
  <si>
    <t>Ninety (90) calendar days upon receipt of notice</t>
  </si>
  <si>
    <t>One (1) Lot Minor Renovation of LANDBANK Shaw Boulevard Branch</t>
  </si>
  <si>
    <t>One (1) Lot Minor Renovation Works at LANDBANK Almanza Branch</t>
  </si>
  <si>
    <t>One (1) Lot Supply, Delivery and Installation of Thirty (30) Units PAR Lights at LANDBANK Hall 10th Floor</t>
  </si>
  <si>
    <t>Claries Electronics and Communication Parts and Equipment Retailing</t>
  </si>
  <si>
    <r>
      <t xml:space="preserve">Block 43 Lot 13 Carissa Homes East II, Daig, Teresa, Rizal
</t>
    </r>
    <r>
      <rPr>
        <sz val="10"/>
        <color theme="0"/>
        <rFont val="Calibri"/>
        <family val="2"/>
        <scheme val="minor"/>
      </rPr>
      <t>C - 0969-559-5904</t>
    </r>
  </si>
  <si>
    <t>Thirty (30) calendar days upon receipt of notice</t>
  </si>
  <si>
    <t>One (1) Lot Supply, Delivery and Installation of LED Wall Washer Light at LANDBANK Hall 10th Floor</t>
  </si>
  <si>
    <t>Upgrading of Audio Equalizer and Audio Peripherals for the Enhancement of Audio-Visual Equipment at LANDBANK Plaza</t>
  </si>
  <si>
    <t>KMLT Electronic Parts and Equipment Trading</t>
  </si>
  <si>
    <t>Replacement of Various SIgnages at LANDBANK Pasong Tamo and Energy Center Branches</t>
  </si>
  <si>
    <t>RS Ramirez Ads Ideas Inc.</t>
  </si>
  <si>
    <t>Facilities Management Department (FMD)
- Pasong Tamo Branch
- Energy Center Branch</t>
  </si>
  <si>
    <t>Dismantling and Hauling-out of Unserviceable Airconditioning Units at LANDBANK Novaliches Branch</t>
  </si>
  <si>
    <t>Agualube Air-conditioning and Water Treatment Services</t>
  </si>
  <si>
    <t>5 calendar days upon receipt of Notice</t>
  </si>
  <si>
    <t>Facilities Management Department (FMD)
- Novaliches Branch</t>
  </si>
  <si>
    <t>Supply, Delivery, Installation, Testing and Commissioning of Diesel Generating Unit for LANDBANK P. Ocampo Branch</t>
  </si>
  <si>
    <t>Trade Venture International Corporation</t>
  </si>
  <si>
    <t>Supply and Delivery of Various Chairs at LANDBANK Tanjay Branch Lite</t>
  </si>
  <si>
    <t xml:space="preserve">Supply, Delivery, Installation, Testing and Commissioning of  Air-Conditioning Units at LANDBANK Camp Crame and Villamor Airbase Branches </t>
  </si>
  <si>
    <t>15 calendar days upon receipt of Notice</t>
  </si>
  <si>
    <t>Facilities Management Department (FMD)
- Camp Crame Branch
- Villamor Air-Base Branch</t>
  </si>
  <si>
    <t>Supply, Delivery, Installation, Testing and Commissioning of  Air-Conditioning Units at LANDBANK San Juan and Pasay Libertad Branches</t>
  </si>
  <si>
    <t>Climatech Mecha Solution, Inc.</t>
  </si>
  <si>
    <t>Facilities Management Department (FMD)
- San Juan Branch
- Pasay Libertad Branch</t>
  </si>
  <si>
    <t>Supply and Delivery of Various Steel Cabinets at LANDBANK Tanjay Branch Lite</t>
  </si>
  <si>
    <t>Supply, Delivery and Installation of Wrap-Around Stickers with Built-up Compartment and Electrical Components for Lobby-Type ATMs</t>
  </si>
  <si>
    <t>1st 10 units - 30 calendar days upon receipt of NTP
Remaining 90 units - 60 calendary days upon receipt of Advice from ACOMD</t>
  </si>
  <si>
    <t>ATM and Card  Operations Management Department (ACOMD)</t>
  </si>
  <si>
    <t>Three (3) Years Internet Secure Socket Layer (SSL) Certificates to Protect LANDBANK Internal Brower-Based Applications</t>
  </si>
  <si>
    <t>GMO Globalsign, Inc.</t>
  </si>
  <si>
    <t>2 Years Supply, Delivery and Replacement of Various Billable parts for Diebold Nixdorf ATMs/CDMs, through Ordering Agreement</t>
  </si>
  <si>
    <t>One (1) Year Software Maintenance for Agrarian Reform Receivables System (ARRS)</t>
  </si>
  <si>
    <t>Tera Systems, Inc.</t>
  </si>
  <si>
    <t>Enterprise Systems Department (ESD)</t>
  </si>
  <si>
    <t>Two (2) Years Internet Services Subscription</t>
  </si>
  <si>
    <t>Bautista-Palanan Branch</t>
  </si>
  <si>
    <t>Two (2) Years FaceTech Software Services for LANDBANK and OFBank Mobile Banking Application</t>
  </si>
  <si>
    <t>Digital Banking Management Department (DBMD)</t>
  </si>
  <si>
    <t>Additional 1317 Million of Instructions per Second (MIPS) of Computer Associates (CA) Software Products with 32 Months Maintenance Services</t>
  </si>
  <si>
    <t>USD 2,400,185.09
PHP141,610,920.31</t>
  </si>
  <si>
    <t>Infomina Philippines, Inc.</t>
  </si>
  <si>
    <t>32 months upon receipt of NTP</t>
  </si>
  <si>
    <t xml:space="preserve">Tires "Westlake" for Mitsubishi Xpander with Plate No. YOT 733 
</t>
  </si>
  <si>
    <t>GBR-GEN General Merhandise</t>
  </si>
  <si>
    <t>1034 Mindoro Street, Sampaloc, Manila
Ms. Elizabeth S. Dela Cruz</t>
  </si>
  <si>
    <t>Catering Services for the participants of Briefing on Banking Services</t>
  </si>
  <si>
    <t>One (1) day upon receipt of Notice from ProcD and Advice (Schedule of event) from BSG</t>
  </si>
  <si>
    <t>Cash Operations Support Department (COSD)/Banking Services Group (BSG)</t>
  </si>
  <si>
    <t>44,000 pieces LANDBANK Gift Check</t>
  </si>
  <si>
    <t>15,000 pieces CFC for Negros Consolidated Farmers Association</t>
  </si>
  <si>
    <t>Mandalagan Bacolod Branch</t>
  </si>
  <si>
    <t>Printing and Delivery of 468 pads Clearing Receipt / Charge Slip</t>
  </si>
  <si>
    <t>Multi-Forms Corporation</t>
  </si>
  <si>
    <t>13-17 G.H. del Pilar Street, San Francisco Del Monte, Quezon City, Metro Manila</t>
  </si>
  <si>
    <t>Within thirty (30) calendar days upon receipt of the Notice.</t>
  </si>
  <si>
    <t>Enhancement of Portable Agrarian Reform Collection System (ACRF No. PARCS-2024-033)</t>
  </si>
  <si>
    <t>GHL Systems Philippines, Inc.</t>
  </si>
  <si>
    <r>
      <t xml:space="preserve">6/F One Corporate Plaza Building, 845 Arnaiz Avenue, Legaspi Village, Makati City
</t>
    </r>
    <r>
      <rPr>
        <sz val="10"/>
        <color theme="0"/>
        <rFont val="Calibri"/>
        <family val="2"/>
        <scheme val="minor"/>
      </rPr>
      <t>T - 8744-9449
F - 8856-0825
Mr. Jesus Michael A. Tirona, Chief Executive Officer</t>
    </r>
  </si>
  <si>
    <t>Within seventy five (75) calendar days upon receipt of NTP</t>
  </si>
  <si>
    <t>Agrarian Department (AgraD)</t>
  </si>
  <si>
    <t>Engagement of Services of an Information Technology Consultant</t>
  </si>
  <si>
    <t>Mr. Danilo U. Cua</t>
  </si>
  <si>
    <r>
      <t xml:space="preserve">35 Guevarra St., Paltok, Quezon City
</t>
    </r>
    <r>
      <rPr>
        <sz val="10"/>
        <color theme="0"/>
        <rFont val="Calibri"/>
        <family val="2"/>
        <scheme val="minor"/>
      </rPr>
      <t>C - 0917-562-5789
E - danucua@gmail.com</t>
    </r>
  </si>
  <si>
    <t>Six (6) months to start upon receipt of NTP</t>
  </si>
  <si>
    <t>Retail Banking and Integrating Systems Department (RBISD)</t>
  </si>
  <si>
    <t>One (1) Lot Supply and Delivery of Electrical Wires for LANDBANK Aurora Blvd. Data Center</t>
  </si>
  <si>
    <t>Fifteen (15) calendar days upon receipt of notice</t>
  </si>
  <si>
    <t>One (1) Lot Supply , Delivery and Installation of LED Moving Head Beam Light including Patching, Addressing and Programming at LANDBANK Hall, 10th Floor</t>
  </si>
  <si>
    <r>
      <t xml:space="preserve">Block 43 Lot 13 Carissa Homes East II, Dalig, Teresa, Rizal
</t>
    </r>
    <r>
      <rPr>
        <sz val="10"/>
        <color theme="0"/>
        <rFont val="Calibri"/>
        <family val="2"/>
        <scheme val="minor"/>
      </rPr>
      <t>C - 0969-559-5904</t>
    </r>
  </si>
  <si>
    <t>One (1) Lot Proposed Overseas Filipino Bank Temporary Office at LANDBANK Intramuros Branch</t>
  </si>
  <si>
    <t>Sixty (60) calendar days upon receipt of notice</t>
  </si>
  <si>
    <t>One (1) Lot Supply of Labor, Demolition and Restoration of Wall for Access of New Genset at LANDBANK Escolta Branch</t>
  </si>
  <si>
    <t>B362 L2 Betterlife Subd., Imus City, Cavite</t>
  </si>
  <si>
    <t>Seven (7) calendar days upon receipt of notice and advice from FMD</t>
  </si>
  <si>
    <t>Supply, Delivery and Installation of Various Office Furniture at LANDBANK Pasig Capitol Branch</t>
  </si>
  <si>
    <t>25 calendar days upon receipt of Notice</t>
  </si>
  <si>
    <t>Project Management and Engineering Department (PMED)
- Pasig Capitol Branch</t>
  </si>
  <si>
    <t>Supply, Delivery and Installation of Various Office Furniture at LANDBANK San Miguel Avenue Branch</t>
  </si>
  <si>
    <t>#22 M.L. Quezon Street, Brgy. San Diego Poblacion, Gumaca, Quezon</t>
  </si>
  <si>
    <t>Additional Outbound Licenses (1,317 MIPS) with One (1) Year Maintenance and Support Services for Mainframe Server z16</t>
  </si>
  <si>
    <t>Software Licenses for the Existing Mainframe VSEn for Z16 702 with One (1) Year Maintenance and Support Services</t>
  </si>
  <si>
    <t>One (1) Year Subscription to M365 Copilot - 250 Licenses</t>
  </si>
  <si>
    <t>SoftwareOne Philippines Corporation</t>
  </si>
  <si>
    <t xml:space="preserve">11th Floor, 6780 Ayala Avenue, Makati City
 </t>
  </si>
  <si>
    <t>Oracle Database Software Licenses for Information Switching Technology (IST-ATM) Upgrade with One (1) Year Maintenance Support Services</t>
  </si>
  <si>
    <t>Two (2) Years Maintenance and Support Services including Upgrade for the Existomg Data Integration Tool</t>
  </si>
  <si>
    <t>Nexus Technologies, Inc.</t>
  </si>
  <si>
    <t xml:space="preserve">The Nexus Center, 1010 Metropolitan Avenue, San Antonio, Makati City 
 </t>
  </si>
  <si>
    <t>One (1) Year Maintenance and Support Services for the Existing Data Center Infrastructure Management System</t>
  </si>
  <si>
    <t xml:space="preserve">16th Floor Tower 6789, Ayala Avenue, Makati City
 </t>
  </si>
  <si>
    <t>Two (2) Years Subscription and Installation of Multiprotocol Label Switching (MPLS) Lease Lines with 2Mbps Bandwidth connecting LARES and LBP Head Office</t>
  </si>
  <si>
    <t xml:space="preserve">Ramon Cojuangco Bldg., Makati Ave. corner Dela Rosa St., Makati City
 </t>
  </si>
  <si>
    <t>N/A</t>
  </si>
  <si>
    <t>Supply, Delivery and Installation of Network Time Protocol Server with Three (3) Years Warranty and Support Services</t>
  </si>
  <si>
    <t>Novare Technologies, Inc.</t>
  </si>
  <si>
    <t>One (1) Year Subscription for Acrobat Sign Solutions for Enterprise</t>
  </si>
  <si>
    <t>Ynzal Marketing Corporation</t>
  </si>
  <si>
    <t xml:space="preserve">#20 Scout Limbaga Street
Quezon City
 </t>
  </si>
  <si>
    <t>Loans Operations Management Department (LOMD)</t>
  </si>
  <si>
    <t xml:space="preserve">Tires "Westlake" (265/60 R18) for Mitsubishi Montero with Plate No. GAJ 8569
</t>
  </si>
  <si>
    <t>1034 Mindoro Street, Sampaloc, Manila
Mr. Priscillo H. Sumagpang</t>
  </si>
  <si>
    <t>Within Ten (10) calendar days upon receipt of Notice from ProcD and Advice from FMD</t>
  </si>
  <si>
    <t>Apr 24, 2025</t>
  </si>
  <si>
    <t xml:space="preserve">Tires "Delium" (205/65 R16) for Toyota Innova with Plate No. NAM 2819
</t>
  </si>
  <si>
    <t>Apr 25, 2025</t>
  </si>
  <si>
    <t>Lease of Office &amp; Parking Spaces for LANDBANK Caloocan Grace Park Branch</t>
  </si>
  <si>
    <t>SMI Development Corporation</t>
  </si>
  <si>
    <t>Ziti Center Commercial, 9th Avenue, Caloocan City
Mr. Alfredo M. Yao</t>
  </si>
  <si>
    <t>Ten (10) Years beginning upon receipt of NTP and Advice from FMD</t>
  </si>
  <si>
    <t>Apr 29, 2025</t>
  </si>
  <si>
    <t>1,000 rolls Thermal Paper</t>
  </si>
  <si>
    <t xml:space="preserve">Chroma Printing Services, Inc. </t>
  </si>
  <si>
    <t>92 L, San Diego St., West Canumay, Valenzuela City</t>
  </si>
  <si>
    <t xml:space="preserve">Within thirty (30) banking days after receipt of Notice. </t>
  </si>
  <si>
    <t>2 Units Printing Calculator</t>
  </si>
  <si>
    <t>Roshq Trading</t>
  </si>
  <si>
    <t>#22 Emerald Square, Project 4, Quezon City</t>
  </si>
  <si>
    <t>540,000 pcs. LANDBANK Scheme EMV Cards with Personalization, Kitting Services with Collaterals</t>
  </si>
  <si>
    <t>Banner Plasticard, Inc.</t>
  </si>
  <si>
    <t xml:space="preserve">Manggahan Light Industrial Park, Amang Rodriguez Avenue, Brgy. Santolan, Pasig City
</t>
  </si>
  <si>
    <t>Within thirty (20) calendar days after receipt of Notice to Proceed.</t>
  </si>
  <si>
    <t>ATM and Card Management Department</t>
  </si>
  <si>
    <t>1,010 pcs. Plaque of Appreciation for 2024 Loyalty Services Awardees</t>
  </si>
  <si>
    <t>Token Avenue Trading</t>
  </si>
  <si>
    <t xml:space="preserve">1041 Manila East, National Road, Brgy Calumpang, Binangonan, Rizal
</t>
  </si>
  <si>
    <t>All plaques of 24, 30, 35 and 40 years service awardees - Within the 1st week of April 2025
All Metro Manila and Provincial Branches/Units (Plaques of 10, 15 and 20 years service awardees) - Within the 3rd week of May 2025
All Head Office (Plaques of 10, 15 and 20 year service awardees)
* Delivery schedule may be subject to change</t>
  </si>
  <si>
    <t>Ten (10) Units Emergency Lights for LANDBANK Intramuros Branch</t>
  </si>
  <si>
    <t xml:space="preserve">Seven (7) calendar days upon receipt of notice </t>
  </si>
  <si>
    <t>1. Card Personalization and Kitting Services for 273,874 Pieces LANDBANK Visa Debit Card
2. Card Personalization for 50,000 Pieces LANDBANK Proprietary Card</t>
  </si>
  <si>
    <r>
      <t xml:space="preserve">2,738,740.00
250,000.00
</t>
    </r>
    <r>
      <rPr>
        <b/>
        <u val="doubleAccounting"/>
        <sz val="10"/>
        <color theme="1"/>
        <rFont val="Calibri"/>
        <family val="2"/>
        <scheme val="minor"/>
      </rPr>
      <t>2,988,740.00</t>
    </r>
  </si>
  <si>
    <r>
      <t xml:space="preserve">Manggahan Light Industrial Park, Amang Rodriguez, Santolan, Pasig City
</t>
    </r>
    <r>
      <rPr>
        <sz val="10"/>
        <color theme="0"/>
        <rFont val="Calibri"/>
        <family val="2"/>
        <scheme val="minor"/>
      </rPr>
      <t>T - 8645-5255 local 208
F - 8645-3978
E - arnel.babierra@bannercard.com; inquiries@bannercard.com
MR. ARNEL L. BABIERRA</t>
    </r>
  </si>
  <si>
    <t>Within one (1) year or upon the exhaustion of the contract price, whichever comes last</t>
  </si>
  <si>
    <t>Card Personalization for LANDBANK EMV Proprietary Cards:
1. 54,948 Pieces DoD Printing with Chip &amp; Magstripe Encoding
2. 329 Pieces Full Thermal with Colored Photo (Front &amp; Back) with Chip &amp; Magstripe Encoding</t>
  </si>
  <si>
    <t xml:space="preserve">
384,636.00
16,450.00
401,086.00</t>
  </si>
  <si>
    <t xml:space="preserve">
274,740.00
16,450.00
291,190.00</t>
  </si>
  <si>
    <t>One (1) Lot Supply, Delivery and Installation of Height Adjustable Steel Open Shelves for Network Rooms at LANDBANK Plaza</t>
  </si>
  <si>
    <t>Justic Corporation</t>
  </si>
  <si>
    <r>
      <t xml:space="preserve">4F, 99 Dasmariñas Street, Binondo, Manila
</t>
    </r>
    <r>
      <rPr>
        <sz val="10"/>
        <color theme="0"/>
        <rFont val="Calibri"/>
        <family val="2"/>
        <scheme val="minor"/>
      </rPr>
      <t>T - (02) 8241-5237 / 5313-9968
E - justiccorp@gmail.com
MS. OLIVIA KHO-TAN</t>
    </r>
  </si>
  <si>
    <t>Within thirty (30) calendar days upon receipt of notice</t>
  </si>
  <si>
    <t>One (1) Lot Supply, Delivery and Installation of Damaged Glass Wall at LANDBANK Alabang Filinvest Branch</t>
  </si>
  <si>
    <t xml:space="preserve">23/F Zuellig Building, Paseo de Roxas corner Makati Avenue, Makati City
 </t>
  </si>
  <si>
    <t xml:space="preserve">1184 Chino Roces Avenue, Makati City
 </t>
  </si>
  <si>
    <t xml:space="preserve">901 Sage House, 110 V.A. Refuno Street. Legaspi Village, Makati City
 </t>
  </si>
  <si>
    <t>As of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</si>
</sst>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8" formatCode="&quot;₱&quot;#,##0.00;[Red]\-&quot;₱&quot;#,##0.00"/>
    <numFmt numFmtId="43" formatCode="_-* #,##0.00_-;\-* #,##0.00_-;_-* &quot;-&quot;??_-;_-@_-"/>
    <numFmt numFmtId="164" formatCode="_(* #,##0.00_);_(* \(#,##0.00\);_(* &quot;-&quot;??_);_(@_)"/>
    <numFmt numFmtId="165" formatCode="[$₱]#,##0.00"/>
    <numFmt numFmtId="166" formatCode="[$-409]dd\-mmm\-yy;@"/>
    <numFmt numFmtId="167" formatCode="00000"/>
    <numFmt numFmtId="168" formatCode="&quot;₱&quot;#,##0.00"/>
    <numFmt numFmtId="169" formatCode="[$-3409]dd\-mmm\-yy;@"/>
    <numFmt numFmtId="170" formatCode="[$USD]\ #,##0.00"/>
  </numFmts>
  <fonts count="19">
    <font>
      <sz val="11"/>
      <color theme="1"/>
      <name val="Calibri"/>
      <family val="2"/>
      <scheme val="minor"/>
    </font>
    <font>
      <sz val="11"/>
      <color theme="1"/>
      <name val="Calibri"/>
      <family val="2"/>
      <scheme val="minor"/>
    </font>
    <font>
      <sz val="10"/>
      <name val="Calibri"/>
      <family val="2"/>
      <scheme val="minor"/>
    </font>
    <font>
      <sz val="10"/>
      <name val="Arial"/>
      <family val="2"/>
    </font>
    <font>
      <b/>
      <sz val="10"/>
      <name val="Calibri "/>
    </font>
    <font>
      <sz val="10"/>
      <name val="Calibri "/>
    </font>
    <font>
      <b/>
      <sz val="10"/>
      <name val="Calibri"/>
      <family val="2"/>
      <scheme val="minor"/>
    </font>
    <font>
      <sz val="10"/>
      <color theme="1"/>
      <name val="Calibri"/>
      <family val="2"/>
      <scheme val="minor"/>
    </font>
    <font>
      <sz val="10"/>
      <color theme="1"/>
      <name val="Calibri"/>
      <family val="2"/>
    </font>
    <font>
      <sz val="10"/>
      <color rgb="FF000000"/>
      <name val="Calibri"/>
      <family val="2"/>
      <scheme val="minor"/>
    </font>
    <font>
      <sz val="10"/>
      <color rgb="FF000000"/>
      <name val="Calibri"/>
      <family val="2"/>
    </font>
    <font>
      <sz val="10"/>
      <color theme="0"/>
      <name val="Calibri"/>
      <family val="2"/>
      <scheme val="minor"/>
    </font>
    <font>
      <u/>
      <sz val="10"/>
      <name val="Calibri"/>
      <family val="2"/>
      <scheme val="minor"/>
    </font>
    <font>
      <sz val="10"/>
      <name val="Calibri"/>
      <family val="2"/>
    </font>
    <font>
      <sz val="11"/>
      <name val="Calibri"/>
      <family val="2"/>
    </font>
    <font>
      <sz val="11"/>
      <color theme="1"/>
      <name val="Calibri"/>
      <family val="2"/>
    </font>
    <font>
      <sz val="11"/>
      <color rgb="FF000000"/>
      <name val="Calibri"/>
      <family val="2"/>
    </font>
    <font>
      <sz val="10"/>
      <color rgb="FF434343"/>
      <name val="Calibri"/>
      <family val="2"/>
      <scheme val="minor"/>
    </font>
    <font>
      <b/>
      <u val="doubleAccounting"/>
      <sz val="10"/>
      <color theme="1"/>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595959"/>
      </left>
      <right style="dotted">
        <color rgb="FF595959"/>
      </right>
      <top style="dotted">
        <color rgb="FF595959"/>
      </top>
      <bottom style="dotted">
        <color rgb="FF595959"/>
      </bottom>
      <diagonal/>
    </border>
  </borders>
  <cellStyleXfs count="5">
    <xf numFmtId="0" fontId="0" fillId="0" borderId="0"/>
    <xf numFmtId="164"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cellStyleXfs>
  <cellXfs count="277">
    <xf numFmtId="0" fontId="0" fillId="0" borderId="0" xfId="0"/>
    <xf numFmtId="0" fontId="4" fillId="0" borderId="0" xfId="0" applyFont="1" applyFill="1"/>
    <xf numFmtId="165" fontId="4" fillId="0" borderId="0" xfId="0" applyNumberFormat="1" applyFont="1" applyFill="1"/>
    <xf numFmtId="0" fontId="5" fillId="0" borderId="0" xfId="0" applyFont="1" applyFill="1"/>
    <xf numFmtId="0" fontId="5" fillId="0" borderId="0" xfId="0" applyFont="1" applyFill="1" applyBorder="1"/>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166" fontId="2" fillId="0" borderId="1" xfId="0" applyNumberFormat="1" applyFont="1" applyFill="1" applyBorder="1" applyAlignment="1">
      <alignment horizontal="left" vertical="top" wrapText="1"/>
    </xf>
    <xf numFmtId="0" fontId="7" fillId="0" borderId="1" xfId="0" applyFont="1" applyFill="1" applyBorder="1" applyAlignment="1">
      <alignment vertical="top" wrapText="1"/>
    </xf>
    <xf numFmtId="166" fontId="7" fillId="0" borderId="1" xfId="0" applyNumberFormat="1" applyFont="1" applyFill="1" applyBorder="1" applyAlignment="1">
      <alignment horizontal="left" vertical="top"/>
    </xf>
    <xf numFmtId="166" fontId="7" fillId="0" borderId="1" xfId="0" applyNumberFormat="1" applyFont="1" applyFill="1" applyBorder="1" applyAlignment="1">
      <alignment horizontal="left" vertical="top" wrapText="1"/>
    </xf>
    <xf numFmtId="168" fontId="2" fillId="0" borderId="1" xfId="1" applyNumberFormat="1" applyFont="1" applyFill="1" applyBorder="1" applyAlignment="1">
      <alignment horizontal="right" vertical="top"/>
    </xf>
    <xf numFmtId="168" fontId="7" fillId="0" borderId="1" xfId="1" applyNumberFormat="1" applyFont="1" applyFill="1" applyBorder="1" applyAlignment="1">
      <alignment horizontal="right" vertical="top"/>
    </xf>
    <xf numFmtId="0" fontId="7" fillId="0" borderId="2" xfId="0" applyFont="1" applyFill="1" applyBorder="1" applyAlignment="1">
      <alignment vertical="top" wrapText="1"/>
    </xf>
    <xf numFmtId="168" fontId="7" fillId="0" borderId="2" xfId="1" applyNumberFormat="1" applyFont="1" applyFill="1" applyBorder="1" applyAlignment="1">
      <alignment horizontal="right" vertical="top"/>
    </xf>
    <xf numFmtId="0" fontId="2" fillId="0" borderId="2" xfId="0" applyFont="1" applyFill="1" applyBorder="1" applyAlignment="1">
      <alignment vertical="top" wrapText="1"/>
    </xf>
    <xf numFmtId="166" fontId="7" fillId="0" borderId="2" xfId="0" applyNumberFormat="1" applyFont="1" applyFill="1" applyBorder="1" applyAlignment="1">
      <alignment horizontal="left" vertical="top"/>
    </xf>
    <xf numFmtId="168" fontId="9" fillId="0" borderId="1" xfId="1" applyNumberFormat="1" applyFont="1" applyFill="1" applyBorder="1" applyAlignment="1">
      <alignment horizontal="right" vertical="top"/>
    </xf>
    <xf numFmtId="168" fontId="5" fillId="0" borderId="0" xfId="0" applyNumberFormat="1" applyFont="1" applyFill="1"/>
    <xf numFmtId="169" fontId="10" fillId="0" borderId="1" xfId="1" applyNumberFormat="1" applyFont="1" applyFill="1" applyBorder="1" applyAlignment="1">
      <alignment horizontal="left" vertical="top"/>
    </xf>
    <xf numFmtId="168" fontId="7" fillId="0" borderId="1" xfId="1" applyNumberFormat="1" applyFont="1" applyFill="1" applyBorder="1" applyAlignment="1">
      <alignment horizontal="right" vertical="top" wrapText="1"/>
    </xf>
    <xf numFmtId="168" fontId="2" fillId="0" borderId="1" xfId="1" quotePrefix="1" applyNumberFormat="1" applyFont="1" applyFill="1" applyBorder="1" applyAlignment="1">
      <alignment horizontal="right" vertical="top" wrapText="1"/>
    </xf>
    <xf numFmtId="168" fontId="7" fillId="0" borderId="2" xfId="1" applyNumberFormat="1" applyFont="1" applyFill="1" applyBorder="1" applyAlignment="1">
      <alignment horizontal="right" vertical="top" wrapText="1"/>
    </xf>
    <xf numFmtId="168" fontId="2" fillId="0" borderId="2" xfId="1" applyNumberFormat="1" applyFont="1" applyFill="1" applyBorder="1" applyAlignment="1">
      <alignment horizontal="right" vertical="top" wrapText="1"/>
    </xf>
    <xf numFmtId="168" fontId="2" fillId="0" borderId="4" xfId="1" applyNumberFormat="1" applyFont="1" applyFill="1" applyBorder="1" applyAlignment="1">
      <alignment horizontal="right" vertical="top" wrapText="1"/>
    </xf>
    <xf numFmtId="168" fontId="12" fillId="0" borderId="4" xfId="1" applyNumberFormat="1" applyFont="1" applyFill="1" applyBorder="1" applyAlignment="1">
      <alignment horizontal="right" vertical="top" wrapText="1"/>
    </xf>
    <xf numFmtId="168" fontId="2" fillId="0" borderId="3" xfId="1" applyNumberFormat="1" applyFont="1" applyFill="1" applyBorder="1" applyAlignment="1">
      <alignment horizontal="right" vertical="top" wrapText="1"/>
    </xf>
    <xf numFmtId="168" fontId="7" fillId="0" borderId="3" xfId="1" applyNumberFormat="1" applyFont="1" applyFill="1" applyBorder="1" applyAlignment="1">
      <alignment horizontal="right" vertical="top" wrapText="1"/>
    </xf>
    <xf numFmtId="166" fontId="2" fillId="0" borderId="8" xfId="0" applyNumberFormat="1" applyFont="1" applyFill="1" applyBorder="1" applyAlignment="1">
      <alignment horizontal="left" vertical="top" wrapText="1"/>
    </xf>
    <xf numFmtId="166" fontId="7" fillId="0" borderId="8" xfId="0" applyNumberFormat="1" applyFont="1" applyFill="1" applyBorder="1" applyAlignment="1">
      <alignment horizontal="left" vertical="top"/>
    </xf>
    <xf numFmtId="166" fontId="7" fillId="0" borderId="8" xfId="0" applyNumberFormat="1" applyFont="1" applyFill="1" applyBorder="1" applyAlignment="1">
      <alignment horizontal="left" vertical="top" wrapText="1"/>
    </xf>
    <xf numFmtId="166" fontId="7" fillId="0" borderId="9" xfId="0" applyNumberFormat="1" applyFont="1" applyFill="1" applyBorder="1" applyAlignment="1">
      <alignment horizontal="left" vertical="top"/>
    </xf>
    <xf numFmtId="169" fontId="10" fillId="0" borderId="8" xfId="1" applyNumberFormat="1" applyFont="1" applyFill="1" applyBorder="1" applyAlignment="1">
      <alignment horizontal="left" vertical="top"/>
    </xf>
    <xf numFmtId="0" fontId="7" fillId="0" borderId="1" xfId="0" applyFont="1" applyFill="1" applyBorder="1" applyAlignment="1">
      <alignment horizontal="left" vertical="top" wrapText="1"/>
    </xf>
    <xf numFmtId="0" fontId="5" fillId="0" borderId="0" xfId="0" applyFont="1" applyFill="1" applyAlignment="1">
      <alignment horizontal="left"/>
    </xf>
    <xf numFmtId="166" fontId="2" fillId="0" borderId="1" xfId="0" applyNumberFormat="1" applyFont="1" applyFill="1" applyBorder="1" applyAlignment="1">
      <alignment horizontal="left" vertical="top"/>
    </xf>
    <xf numFmtId="0" fontId="4" fillId="0" borderId="0" xfId="0" applyFont="1" applyFill="1" applyAlignment="1">
      <alignment horizontal="left"/>
    </xf>
    <xf numFmtId="0" fontId="7" fillId="0" borderId="2" xfId="0" applyFont="1" applyFill="1" applyBorder="1" applyAlignment="1">
      <alignment horizontal="left" vertical="top" wrapText="1"/>
    </xf>
    <xf numFmtId="0" fontId="9" fillId="0" borderId="1" xfId="0" applyFont="1" applyFill="1" applyBorder="1" applyAlignment="1">
      <alignment horizontal="left" vertical="top" wrapText="1"/>
    </xf>
    <xf numFmtId="166" fontId="5" fillId="0" borderId="0" xfId="0" applyNumberFormat="1" applyFont="1" applyFill="1" applyAlignment="1">
      <alignment horizontal="left"/>
    </xf>
    <xf numFmtId="166" fontId="4" fillId="0" borderId="0" xfId="0" applyNumberFormat="1" applyFont="1" applyFill="1" applyAlignment="1">
      <alignment horizontal="left"/>
    </xf>
    <xf numFmtId="0" fontId="9" fillId="0" borderId="1" xfId="0" applyFont="1" applyFill="1" applyBorder="1" applyAlignment="1">
      <alignment vertical="top" wrapText="1"/>
    </xf>
    <xf numFmtId="0" fontId="7" fillId="0" borderId="3" xfId="0" applyFont="1" applyFill="1" applyBorder="1" applyAlignment="1">
      <alignment vertical="top" wrapText="1"/>
    </xf>
    <xf numFmtId="168" fontId="7" fillId="0" borderId="3" xfId="1" applyNumberFormat="1" applyFont="1" applyFill="1" applyBorder="1" applyAlignment="1">
      <alignment horizontal="right" vertical="top"/>
    </xf>
    <xf numFmtId="0" fontId="7" fillId="0" borderId="3" xfId="0" applyFont="1" applyFill="1" applyBorder="1" applyAlignment="1">
      <alignment horizontal="left" vertical="top" wrapText="1"/>
    </xf>
    <xf numFmtId="0" fontId="2" fillId="0" borderId="3" xfId="0" applyFont="1" applyFill="1" applyBorder="1" applyAlignment="1">
      <alignment vertical="top" wrapText="1"/>
    </xf>
    <xf numFmtId="166" fontId="2" fillId="0" borderId="3" xfId="0" applyNumberFormat="1" applyFont="1" applyFill="1" applyBorder="1" applyAlignment="1">
      <alignment horizontal="left" vertical="top"/>
    </xf>
    <xf numFmtId="168" fontId="9" fillId="0" borderId="1" xfId="1" applyNumberFormat="1" applyFont="1" applyFill="1" applyBorder="1" applyAlignment="1">
      <alignment vertical="top"/>
    </xf>
    <xf numFmtId="0" fontId="8" fillId="0" borderId="1" xfId="0" applyFont="1" applyFill="1" applyBorder="1" applyAlignment="1">
      <alignment vertical="top" wrapText="1"/>
    </xf>
    <xf numFmtId="168" fontId="8"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0" fontId="8" fillId="0" borderId="1" xfId="0" applyNumberFormat="1" applyFont="1" applyFill="1" applyBorder="1" applyAlignment="1">
      <alignment vertical="top" wrapText="1"/>
    </xf>
    <xf numFmtId="15" fontId="8" fillId="0" borderId="1" xfId="0" applyNumberFormat="1" applyFont="1" applyFill="1" applyBorder="1" applyAlignment="1">
      <alignment horizontal="left" vertical="top" wrapText="1"/>
    </xf>
    <xf numFmtId="15" fontId="8" fillId="0" borderId="8" xfId="0" applyNumberFormat="1" applyFont="1" applyFill="1" applyBorder="1" applyAlignment="1">
      <alignment horizontal="left" vertical="top" wrapText="1"/>
    </xf>
    <xf numFmtId="166" fontId="2" fillId="0" borderId="1" xfId="2" applyNumberFormat="1" applyFont="1" applyFill="1" applyBorder="1" applyAlignment="1">
      <alignment horizontal="left" vertical="top" wrapText="1"/>
    </xf>
    <xf numFmtId="166" fontId="2" fillId="0" borderId="8" xfId="2" applyNumberFormat="1" applyFont="1" applyFill="1" applyBorder="1" applyAlignment="1">
      <alignment horizontal="left" vertical="top" wrapText="1"/>
    </xf>
    <xf numFmtId="167" fontId="2" fillId="0" borderId="1" xfId="2" applyNumberFormat="1" applyFont="1" applyFill="1" applyBorder="1" applyAlignment="1">
      <alignment horizontal="left" vertical="top" wrapText="1"/>
    </xf>
    <xf numFmtId="166" fontId="7" fillId="0" borderId="3" xfId="2" applyNumberFormat="1" applyFont="1" applyFill="1" applyBorder="1" applyAlignment="1">
      <alignment horizontal="left" vertical="top" wrapText="1"/>
    </xf>
    <xf numFmtId="166" fontId="7" fillId="0" borderId="11" xfId="2" applyNumberFormat="1" applyFont="1" applyFill="1" applyBorder="1" applyAlignment="1">
      <alignment horizontal="left" vertical="top" wrapText="1"/>
    </xf>
    <xf numFmtId="167" fontId="7" fillId="0" borderId="3" xfId="2" applyNumberFormat="1" applyFont="1" applyFill="1" applyBorder="1" applyAlignment="1">
      <alignment horizontal="left" vertical="top" wrapText="1"/>
    </xf>
    <xf numFmtId="0" fontId="2" fillId="0" borderId="2" xfId="0" applyFont="1" applyFill="1" applyBorder="1" applyAlignment="1">
      <alignment horizontal="left" vertical="top" wrapText="1"/>
    </xf>
    <xf numFmtId="166" fontId="2" fillId="0" borderId="2" xfId="2" applyNumberFormat="1" applyFont="1" applyFill="1" applyBorder="1" applyAlignment="1">
      <alignment horizontal="left" vertical="top" wrapText="1"/>
    </xf>
    <xf numFmtId="166" fontId="2" fillId="0" borderId="9" xfId="2" applyNumberFormat="1" applyFont="1" applyFill="1" applyBorder="1" applyAlignment="1">
      <alignment horizontal="left" vertical="top" wrapText="1"/>
    </xf>
    <xf numFmtId="167" fontId="2" fillId="0" borderId="2" xfId="2" applyNumberFormat="1" applyFont="1" applyFill="1" applyBorder="1" applyAlignment="1">
      <alignment horizontal="left" vertical="top" wrapText="1"/>
    </xf>
    <xf numFmtId="0" fontId="2" fillId="0" borderId="4" xfId="0" applyFont="1" applyFill="1" applyBorder="1" applyAlignment="1">
      <alignment vertical="top" wrapText="1"/>
    </xf>
    <xf numFmtId="0" fontId="7"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166" fontId="2" fillId="0" borderId="4" xfId="2" applyNumberFormat="1" applyFont="1" applyFill="1" applyBorder="1" applyAlignment="1">
      <alignment horizontal="left" vertical="top" wrapText="1"/>
    </xf>
    <xf numFmtId="166" fontId="2" fillId="0" borderId="10" xfId="2" applyNumberFormat="1" applyFont="1" applyFill="1" applyBorder="1" applyAlignment="1">
      <alignment horizontal="left" vertical="top" wrapText="1"/>
    </xf>
    <xf numFmtId="167" fontId="2" fillId="0" borderId="4" xfId="2" applyNumberFormat="1" applyFont="1" applyFill="1" applyBorder="1" applyAlignment="1">
      <alignment horizontal="left" vertical="top" wrapText="1"/>
    </xf>
    <xf numFmtId="0" fontId="2" fillId="0" borderId="3" xfId="0" applyFont="1" applyFill="1" applyBorder="1" applyAlignment="1">
      <alignment horizontal="center" vertical="top" wrapText="1"/>
    </xf>
    <xf numFmtId="0" fontId="2" fillId="0" borderId="3" xfId="0" applyFont="1" applyFill="1" applyBorder="1" applyAlignment="1">
      <alignment horizontal="left" vertical="top" wrapText="1"/>
    </xf>
    <xf numFmtId="166" fontId="2" fillId="0" borderId="3" xfId="2" applyNumberFormat="1" applyFont="1" applyFill="1" applyBorder="1" applyAlignment="1">
      <alignment horizontal="left" vertical="top" wrapText="1"/>
    </xf>
    <xf numFmtId="166" fontId="2" fillId="0" borderId="11" xfId="2" applyNumberFormat="1" applyFont="1" applyFill="1" applyBorder="1" applyAlignment="1">
      <alignment horizontal="left" vertical="top" wrapText="1"/>
    </xf>
    <xf numFmtId="167" fontId="2" fillId="0" borderId="3" xfId="2" applyNumberFormat="1" applyFont="1" applyFill="1" applyBorder="1" applyAlignment="1">
      <alignment horizontal="left" vertical="top" wrapText="1"/>
    </xf>
    <xf numFmtId="167" fontId="13" fillId="0" borderId="5" xfId="2" applyNumberFormat="1" applyFont="1" applyFill="1" applyBorder="1" applyAlignment="1">
      <alignment horizontal="left" vertical="top" wrapText="1"/>
    </xf>
    <xf numFmtId="168" fontId="8" fillId="0" borderId="6" xfId="0" applyNumberFormat="1" applyFont="1" applyFill="1" applyBorder="1" applyAlignment="1">
      <alignment horizontal="right" vertical="top"/>
    </xf>
    <xf numFmtId="0" fontId="8" fillId="0" borderId="6" xfId="0" applyFont="1" applyFill="1" applyBorder="1" applyAlignment="1">
      <alignment horizontal="left" vertical="top" wrapText="1"/>
    </xf>
    <xf numFmtId="0" fontId="8" fillId="0" borderId="7" xfId="0" applyFont="1" applyFill="1" applyBorder="1" applyAlignment="1">
      <alignment vertical="top" wrapText="1"/>
    </xf>
    <xf numFmtId="166" fontId="13" fillId="0" borderId="6" xfId="2" applyNumberFormat="1" applyFont="1" applyFill="1" applyBorder="1" applyAlignment="1">
      <alignment horizontal="left" vertical="top" wrapText="1"/>
    </xf>
    <xf numFmtId="166" fontId="13" fillId="0" borderId="5" xfId="2" applyNumberFormat="1" applyFont="1" applyFill="1" applyBorder="1" applyAlignment="1">
      <alignment horizontal="left" vertical="top" wrapText="1"/>
    </xf>
    <xf numFmtId="0" fontId="10" fillId="0" borderId="1" xfId="0" applyFont="1" applyFill="1" applyBorder="1" applyAlignment="1">
      <alignment vertical="top" wrapText="1"/>
    </xf>
    <xf numFmtId="167" fontId="13" fillId="0" borderId="1" xfId="2" applyNumberFormat="1" applyFont="1" applyFill="1" applyBorder="1" applyAlignment="1">
      <alignment horizontal="left" vertical="top" wrapText="1"/>
    </xf>
    <xf numFmtId="168" fontId="8" fillId="0" borderId="1" xfId="0" applyNumberFormat="1" applyFont="1" applyFill="1" applyBorder="1" applyAlignment="1">
      <alignment horizontal="right" vertical="top"/>
    </xf>
    <xf numFmtId="166" fontId="13" fillId="0" borderId="1" xfId="2" applyNumberFormat="1" applyFont="1" applyFill="1" applyBorder="1" applyAlignment="1">
      <alignment horizontal="left" vertical="top" wrapText="1"/>
    </xf>
    <xf numFmtId="166" fontId="13" fillId="0" borderId="8" xfId="2" applyNumberFormat="1" applyFont="1" applyFill="1" applyBorder="1" applyAlignment="1">
      <alignment horizontal="left" vertical="top" wrapText="1"/>
    </xf>
    <xf numFmtId="8" fontId="8" fillId="0" borderId="1" xfId="0" applyNumberFormat="1" applyFont="1" applyFill="1" applyBorder="1" applyAlignment="1">
      <alignment horizontal="right" vertical="top" wrapText="1"/>
    </xf>
    <xf numFmtId="167" fontId="13" fillId="0" borderId="12" xfId="2" applyNumberFormat="1" applyFont="1" applyFill="1" applyBorder="1" applyAlignment="1">
      <alignment horizontal="left" vertical="top" wrapText="1"/>
    </xf>
    <xf numFmtId="168" fontId="8" fillId="0" borderId="13" xfId="0" applyNumberFormat="1" applyFont="1" applyFill="1" applyBorder="1" applyAlignment="1">
      <alignment horizontal="right" vertical="top"/>
    </xf>
    <xf numFmtId="0" fontId="8" fillId="0" borderId="13" xfId="0" applyFont="1" applyFill="1" applyBorder="1" applyAlignment="1">
      <alignment horizontal="left" vertical="top" wrapText="1"/>
    </xf>
    <xf numFmtId="0" fontId="10" fillId="0" borderId="14" xfId="0" applyFont="1" applyFill="1" applyBorder="1" applyAlignment="1">
      <alignment vertical="top" wrapText="1"/>
    </xf>
    <xf numFmtId="166" fontId="13" fillId="0" borderId="13" xfId="2" applyNumberFormat="1" applyFont="1" applyFill="1" applyBorder="1" applyAlignment="1">
      <alignment horizontal="left" vertical="top" wrapText="1"/>
    </xf>
    <xf numFmtId="0" fontId="10" fillId="0" borderId="13" xfId="0" applyFont="1" applyFill="1" applyBorder="1" applyAlignment="1">
      <alignment vertical="top" wrapText="1"/>
    </xf>
    <xf numFmtId="0" fontId="8" fillId="0" borderId="14" xfId="0" applyFont="1" applyFill="1" applyBorder="1" applyAlignment="1">
      <alignment vertical="top" wrapText="1"/>
    </xf>
    <xf numFmtId="0" fontId="2" fillId="0" borderId="1" xfId="0" applyFont="1" applyBorder="1" applyAlignment="1">
      <alignment vertical="top" wrapText="1"/>
    </xf>
    <xf numFmtId="0" fontId="2" fillId="0" borderId="1" xfId="0" quotePrefix="1" applyFont="1" applyFill="1" applyBorder="1" applyAlignment="1">
      <alignment vertical="top" wrapText="1"/>
    </xf>
    <xf numFmtId="169" fontId="2" fillId="0" borderId="1" xfId="0" applyNumberFormat="1" applyFont="1" applyFill="1" applyBorder="1" applyAlignment="1">
      <alignment horizontal="left" vertical="top"/>
    </xf>
    <xf numFmtId="0" fontId="3" fillId="2" borderId="0" xfId="0" applyFont="1" applyFill="1"/>
    <xf numFmtId="15" fontId="8" fillId="0" borderId="1" xfId="0" applyNumberFormat="1" applyFont="1" applyBorder="1" applyAlignment="1">
      <alignment horizontal="left" vertical="top" wrapText="1"/>
    </xf>
    <xf numFmtId="0" fontId="8" fillId="0" borderId="1" xfId="0" applyFont="1" applyBorder="1" applyAlignment="1">
      <alignment vertical="top" wrapText="1"/>
    </xf>
    <xf numFmtId="8" fontId="8" fillId="0" borderId="1" xfId="0" applyNumberFormat="1" applyFont="1" applyBorder="1" applyAlignment="1">
      <alignment horizontal="right" vertical="top" wrapText="1"/>
    </xf>
    <xf numFmtId="169" fontId="13" fillId="0" borderId="1" xfId="1" applyNumberFormat="1" applyFont="1" applyFill="1" applyBorder="1" applyAlignment="1">
      <alignment horizontal="left" vertical="top"/>
    </xf>
    <xf numFmtId="0" fontId="9" fillId="0" borderId="1" xfId="0" applyFont="1" applyFill="1" applyBorder="1" applyAlignment="1">
      <alignment horizontal="left" vertical="top"/>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166" fontId="2" fillId="2" borderId="1" xfId="2" applyNumberFormat="1" applyFont="1" applyFill="1" applyBorder="1" applyAlignment="1">
      <alignment horizontal="left" vertical="top" wrapText="1"/>
    </xf>
    <xf numFmtId="167" fontId="2" fillId="2" borderId="1" xfId="2" applyNumberFormat="1" applyFont="1" applyFill="1" applyBorder="1" applyAlignment="1">
      <alignment vertical="top" wrapText="1"/>
    </xf>
    <xf numFmtId="0" fontId="2" fillId="0" borderId="1" xfId="0" applyFont="1" applyBorder="1" applyAlignment="1">
      <alignment horizontal="left" vertical="top" wrapText="1"/>
    </xf>
    <xf numFmtId="0" fontId="7" fillId="2" borderId="1" xfId="0" applyFont="1" applyFill="1" applyBorder="1" applyAlignment="1">
      <alignment vertical="top" wrapText="1"/>
    </xf>
    <xf numFmtId="0" fontId="2" fillId="0" borderId="2" xfId="0" applyFont="1" applyBorder="1" applyAlignment="1">
      <alignment horizontal="left" vertical="top" wrapText="1"/>
    </xf>
    <xf numFmtId="0" fontId="7" fillId="0" borderId="1" xfId="0" applyFont="1" applyBorder="1" applyAlignment="1">
      <alignment vertical="top" wrapText="1"/>
    </xf>
    <xf numFmtId="166" fontId="7" fillId="2" borderId="1" xfId="2" applyNumberFormat="1" applyFont="1" applyFill="1" applyBorder="1" applyAlignment="1">
      <alignment horizontal="left" vertical="top" wrapText="1"/>
    </xf>
    <xf numFmtId="0" fontId="7" fillId="2" borderId="1" xfId="0" applyFont="1" applyFill="1" applyBorder="1" applyAlignment="1">
      <alignment horizontal="left" vertical="top" wrapText="1"/>
    </xf>
    <xf numFmtId="166" fontId="7" fillId="0" borderId="2" xfId="2" applyNumberFormat="1" applyFont="1" applyFill="1" applyBorder="1" applyAlignment="1">
      <alignment horizontal="left" vertical="top" wrapText="1"/>
    </xf>
    <xf numFmtId="167" fontId="7" fillId="0" borderId="2" xfId="2" applyNumberFormat="1" applyFont="1" applyFill="1" applyBorder="1" applyAlignment="1">
      <alignment vertical="top" wrapText="1"/>
    </xf>
    <xf numFmtId="167" fontId="7" fillId="0" borderId="3" xfId="2" applyNumberFormat="1" applyFont="1" applyFill="1" applyBorder="1" applyAlignment="1">
      <alignment vertical="top" wrapText="1"/>
    </xf>
    <xf numFmtId="0" fontId="7" fillId="0" borderId="4" xfId="0" applyFont="1" applyFill="1" applyBorder="1" applyAlignment="1">
      <alignment vertical="top" wrapText="1"/>
    </xf>
    <xf numFmtId="166" fontId="7" fillId="0" borderId="4" xfId="2" applyNumberFormat="1" applyFont="1" applyFill="1" applyBorder="1" applyAlignment="1">
      <alignment horizontal="left" vertical="top" wrapText="1"/>
    </xf>
    <xf numFmtId="167" fontId="7" fillId="0" borderId="4" xfId="2" applyNumberFormat="1" applyFont="1" applyFill="1" applyBorder="1" applyAlignment="1">
      <alignment vertical="top" wrapText="1"/>
    </xf>
    <xf numFmtId="0" fontId="7" fillId="0" borderId="3" xfId="0" applyFont="1" applyFill="1" applyBorder="1" applyAlignment="1">
      <alignment horizontal="center" vertical="top" wrapText="1"/>
    </xf>
    <xf numFmtId="167" fontId="14" fillId="2" borderId="12" xfId="2" applyNumberFormat="1" applyFont="1" applyFill="1" applyBorder="1" applyAlignment="1">
      <alignment horizontal="left" vertical="top" wrapText="1"/>
    </xf>
    <xf numFmtId="0" fontId="15" fillId="2" borderId="14" xfId="0" applyFont="1" applyFill="1" applyBorder="1" applyAlignment="1">
      <alignment vertical="top" wrapText="1"/>
    </xf>
    <xf numFmtId="0" fontId="15" fillId="2" borderId="13" xfId="0" applyFont="1" applyFill="1" applyBorder="1" applyAlignment="1">
      <alignment horizontal="left" vertical="top" wrapText="1"/>
    </xf>
    <xf numFmtId="166" fontId="14" fillId="2" borderId="13" xfId="2" applyNumberFormat="1" applyFont="1" applyFill="1" applyBorder="1" applyAlignment="1">
      <alignment horizontal="left" vertical="top" wrapText="1"/>
    </xf>
    <xf numFmtId="0" fontId="16" fillId="2" borderId="13" xfId="0" applyFont="1" applyFill="1" applyBorder="1" applyAlignment="1">
      <alignment vertical="top" wrapText="1"/>
    </xf>
    <xf numFmtId="168" fontId="15" fillId="2" borderId="13" xfId="0" applyNumberFormat="1" applyFont="1" applyFill="1" applyBorder="1" applyAlignment="1">
      <alignment horizontal="right" vertical="top"/>
    </xf>
    <xf numFmtId="168" fontId="8" fillId="0" borderId="1" xfId="0" applyNumberFormat="1" applyFont="1" applyBorder="1" applyAlignment="1">
      <alignment horizontal="right" vertical="top" wrapText="1"/>
    </xf>
    <xf numFmtId="170" fontId="2" fillId="0" borderId="1" xfId="1" applyNumberFormat="1" applyFont="1" applyFill="1" applyBorder="1" applyAlignment="1">
      <alignment horizontal="right" vertical="top"/>
    </xf>
    <xf numFmtId="0" fontId="5" fillId="0" borderId="0" xfId="0" applyNumberFormat="1" applyFont="1" applyFill="1"/>
    <xf numFmtId="164" fontId="5" fillId="0" borderId="0" xfId="1" applyFont="1" applyFill="1"/>
    <xf numFmtId="0" fontId="2" fillId="0" borderId="2" xfId="0" applyFont="1" applyBorder="1" applyAlignment="1">
      <alignment vertical="top" wrapText="1"/>
    </xf>
    <xf numFmtId="0" fontId="2" fillId="2" borderId="2" xfId="0" applyFont="1" applyFill="1" applyBorder="1" applyAlignment="1">
      <alignment vertical="top" wrapText="1"/>
    </xf>
    <xf numFmtId="0" fontId="2" fillId="2" borderId="2" xfId="0" applyFont="1" applyFill="1" applyBorder="1" applyAlignment="1">
      <alignment horizontal="left" vertical="top" wrapText="1"/>
    </xf>
    <xf numFmtId="0" fontId="5" fillId="0" borderId="0" xfId="0" applyFont="1" applyFill="1" applyAlignment="1"/>
    <xf numFmtId="0" fontId="4" fillId="0" borderId="0" xfId="0" applyFont="1" applyFill="1" applyAlignment="1"/>
    <xf numFmtId="0" fontId="7"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1" applyNumberFormat="1" applyFont="1" applyFill="1" applyBorder="1" applyAlignment="1">
      <alignment vertical="top" wrapText="1"/>
    </xf>
    <xf numFmtId="0" fontId="7" fillId="0" borderId="3" xfId="1" applyNumberFormat="1" applyFont="1" applyFill="1" applyBorder="1" applyAlignment="1">
      <alignment vertical="top" wrapText="1"/>
    </xf>
    <xf numFmtId="0" fontId="7" fillId="0" borderId="2" xfId="0" applyNumberFormat="1" applyFont="1" applyFill="1" applyBorder="1" applyAlignment="1">
      <alignment vertical="top" wrapText="1"/>
    </xf>
    <xf numFmtId="0" fontId="2" fillId="0" borderId="2" xfId="1" applyNumberFormat="1" applyFont="1" applyFill="1" applyBorder="1" applyAlignment="1">
      <alignment vertical="top" wrapText="1"/>
    </xf>
    <xf numFmtId="0" fontId="2" fillId="0" borderId="4" xfId="1" applyNumberFormat="1" applyFont="1" applyFill="1" applyBorder="1" applyAlignment="1">
      <alignment vertical="top" wrapText="1"/>
    </xf>
    <xf numFmtId="0" fontId="2" fillId="0" borderId="3" xfId="1" applyNumberFormat="1" applyFont="1" applyFill="1" applyBorder="1" applyAlignment="1">
      <alignment vertical="top" wrapText="1"/>
    </xf>
    <xf numFmtId="0" fontId="8" fillId="0" borderId="6" xfId="0" applyFont="1" applyFill="1" applyBorder="1" applyAlignment="1">
      <alignment vertical="top" wrapText="1"/>
    </xf>
    <xf numFmtId="0" fontId="8" fillId="0" borderId="13" xfId="0" applyFont="1" applyFill="1" applyBorder="1" applyAlignment="1">
      <alignment vertical="top" wrapText="1"/>
    </xf>
    <xf numFmtId="0" fontId="2" fillId="2" borderId="1" xfId="1" applyNumberFormat="1" applyFont="1" applyFill="1" applyBorder="1" applyAlignment="1">
      <alignment vertical="top" wrapText="1"/>
    </xf>
    <xf numFmtId="164" fontId="2" fillId="2" borderId="1" xfId="1" applyFont="1" applyFill="1" applyBorder="1" applyAlignment="1">
      <alignment vertical="top" wrapText="1"/>
    </xf>
    <xf numFmtId="164" fontId="7" fillId="2" borderId="1" xfId="1" applyFont="1" applyFill="1" applyBorder="1" applyAlignment="1">
      <alignment vertical="top" wrapText="1"/>
    </xf>
    <xf numFmtId="0" fontId="7" fillId="0" borderId="2" xfId="1" applyNumberFormat="1" applyFont="1" applyFill="1" applyBorder="1" applyAlignment="1">
      <alignment vertical="top" wrapText="1"/>
    </xf>
    <xf numFmtId="0" fontId="7" fillId="0" borderId="4" xfId="1" applyNumberFormat="1" applyFont="1" applyFill="1" applyBorder="1" applyAlignment="1">
      <alignment vertical="top" wrapText="1"/>
    </xf>
    <xf numFmtId="164" fontId="7" fillId="0" borderId="3" xfId="1" applyFont="1" applyFill="1" applyBorder="1" applyAlignment="1">
      <alignment vertical="top" wrapText="1"/>
    </xf>
    <xf numFmtId="0" fontId="7" fillId="2" borderId="1" xfId="1" applyNumberFormat="1" applyFont="1" applyFill="1" applyBorder="1" applyAlignment="1">
      <alignment vertical="top" wrapText="1"/>
    </xf>
    <xf numFmtId="0" fontId="15" fillId="2" borderId="13" xfId="0" applyFont="1" applyFill="1" applyBorder="1" applyAlignment="1">
      <alignment vertical="top" wrapText="1"/>
    </xf>
    <xf numFmtId="49" fontId="2" fillId="2" borderId="2" xfId="1" quotePrefix="1" applyNumberFormat="1" applyFont="1" applyFill="1" applyBorder="1" applyAlignment="1">
      <alignment vertical="top" wrapText="1"/>
    </xf>
    <xf numFmtId="166" fontId="2" fillId="2" borderId="2" xfId="2" applyNumberFormat="1" applyFont="1" applyFill="1" applyBorder="1" applyAlignment="1">
      <alignment horizontal="left" vertical="top" wrapText="1"/>
    </xf>
    <xf numFmtId="49" fontId="2" fillId="2" borderId="1" xfId="1" applyNumberFormat="1" applyFont="1" applyFill="1" applyBorder="1" applyAlignment="1">
      <alignment vertical="top" wrapText="1"/>
    </xf>
    <xf numFmtId="168" fontId="2" fillId="0" borderId="2" xfId="1" quotePrefix="1" applyNumberFormat="1" applyFont="1" applyFill="1" applyBorder="1" applyAlignment="1">
      <alignment horizontal="right" vertical="top" wrapText="1"/>
    </xf>
    <xf numFmtId="164" fontId="2" fillId="0" borderId="2" xfId="1" applyFont="1" applyFill="1" applyBorder="1" applyAlignment="1">
      <alignment horizontal="right" vertical="top" wrapText="1"/>
    </xf>
    <xf numFmtId="49" fontId="2" fillId="2" borderId="2" xfId="1" applyNumberFormat="1" applyFont="1" applyFill="1" applyBorder="1" applyAlignment="1">
      <alignment vertical="top" wrapText="1"/>
    </xf>
    <xf numFmtId="0" fontId="2" fillId="2" borderId="2" xfId="2" applyNumberFormat="1" applyFont="1" applyFill="1" applyBorder="1" applyAlignment="1">
      <alignment horizontal="left" vertical="top" wrapText="1"/>
    </xf>
    <xf numFmtId="49" fontId="2" fillId="2" borderId="1" xfId="2" applyNumberFormat="1" applyFont="1" applyFill="1" applyBorder="1" applyAlignment="1">
      <alignment horizontal="left" vertical="top" wrapText="1"/>
    </xf>
    <xf numFmtId="0" fontId="2" fillId="2" borderId="1" xfId="2" applyNumberFormat="1" applyFont="1" applyFill="1" applyBorder="1" applyAlignment="1">
      <alignment horizontal="left" vertical="top" wrapText="1"/>
    </xf>
    <xf numFmtId="168" fontId="9" fillId="0" borderId="1" xfId="1" applyNumberFormat="1" applyFont="1" applyFill="1" applyBorder="1" applyAlignment="1">
      <alignment horizontal="right" vertical="top" indent="1"/>
    </xf>
    <xf numFmtId="168" fontId="4" fillId="0" borderId="0" xfId="0" applyNumberFormat="1" applyFont="1" applyFill="1" applyAlignment="1"/>
    <xf numFmtId="168" fontId="7" fillId="0" borderId="1" xfId="1" applyNumberFormat="1" applyFont="1" applyFill="1" applyBorder="1" applyAlignment="1">
      <alignment vertical="top"/>
    </xf>
    <xf numFmtId="168" fontId="8" fillId="0" borderId="1" xfId="0" applyNumberFormat="1" applyFont="1" applyFill="1" applyBorder="1" applyAlignment="1">
      <alignment vertical="top" wrapText="1"/>
    </xf>
    <xf numFmtId="168" fontId="2" fillId="0" borderId="1" xfId="1" applyNumberFormat="1" applyFont="1" applyFill="1" applyBorder="1" applyAlignment="1">
      <alignment vertical="top"/>
    </xf>
    <xf numFmtId="168" fontId="7" fillId="0" borderId="1" xfId="1" applyNumberFormat="1" applyFont="1" applyFill="1" applyBorder="1" applyAlignment="1">
      <alignment vertical="top" wrapText="1"/>
    </xf>
    <xf numFmtId="168" fontId="2" fillId="0" borderId="1" xfId="1" quotePrefix="1" applyNumberFormat="1" applyFont="1" applyFill="1" applyBorder="1" applyAlignment="1">
      <alignment vertical="top" wrapText="1"/>
    </xf>
    <xf numFmtId="168" fontId="7" fillId="0" borderId="3" xfId="1" applyNumberFormat="1" applyFont="1" applyFill="1" applyBorder="1" applyAlignment="1">
      <alignment vertical="top" wrapText="1"/>
    </xf>
    <xf numFmtId="168" fontId="7" fillId="0" borderId="2" xfId="1" applyNumberFormat="1" applyFont="1" applyFill="1" applyBorder="1" applyAlignment="1">
      <alignment vertical="top"/>
    </xf>
    <xf numFmtId="168" fontId="7" fillId="0" borderId="2" xfId="1" applyNumberFormat="1" applyFont="1" applyFill="1" applyBorder="1" applyAlignment="1">
      <alignment vertical="top" wrapText="1"/>
    </xf>
    <xf numFmtId="168" fontId="2" fillId="0" borderId="2" xfId="1" applyNumberFormat="1" applyFont="1" applyFill="1" applyBorder="1" applyAlignment="1">
      <alignment vertical="top" wrapText="1"/>
    </xf>
    <xf numFmtId="168" fontId="2" fillId="0" borderId="4" xfId="1" applyNumberFormat="1" applyFont="1" applyFill="1" applyBorder="1" applyAlignment="1">
      <alignment vertical="top" wrapText="1"/>
    </xf>
    <xf numFmtId="168" fontId="12" fillId="0" borderId="4" xfId="1" applyNumberFormat="1" applyFont="1" applyFill="1" applyBorder="1" applyAlignment="1">
      <alignment vertical="top" wrapText="1"/>
    </xf>
    <xf numFmtId="168" fontId="2" fillId="0" borderId="3" xfId="1" applyNumberFormat="1" applyFont="1" applyFill="1" applyBorder="1" applyAlignment="1">
      <alignment vertical="top" wrapText="1"/>
    </xf>
    <xf numFmtId="168" fontId="8" fillId="0" borderId="6" xfId="0" applyNumberFormat="1" applyFont="1" applyFill="1" applyBorder="1" applyAlignment="1">
      <alignment vertical="top"/>
    </xf>
    <xf numFmtId="168" fontId="8" fillId="0" borderId="1" xfId="0" applyNumberFormat="1" applyFont="1" applyFill="1" applyBorder="1" applyAlignment="1">
      <alignment vertical="top"/>
    </xf>
    <xf numFmtId="168" fontId="7" fillId="0" borderId="3" xfId="1" applyNumberFormat="1" applyFont="1" applyFill="1" applyBorder="1" applyAlignment="1">
      <alignment vertical="top"/>
    </xf>
    <xf numFmtId="168" fontId="8" fillId="0" borderId="13" xfId="0" applyNumberFormat="1" applyFont="1" applyFill="1" applyBorder="1" applyAlignment="1">
      <alignment vertical="top"/>
    </xf>
    <xf numFmtId="168" fontId="8" fillId="0" borderId="1" xfId="0" applyNumberFormat="1" applyFont="1" applyBorder="1" applyAlignment="1">
      <alignment vertical="top" wrapText="1"/>
    </xf>
    <xf numFmtId="168" fontId="15" fillId="2" borderId="13" xfId="0" applyNumberFormat="1" applyFont="1" applyFill="1" applyBorder="1" applyAlignment="1">
      <alignment vertical="top"/>
    </xf>
    <xf numFmtId="168" fontId="2" fillId="0" borderId="2" xfId="1" quotePrefix="1" applyNumberFormat="1" applyFont="1" applyFill="1" applyBorder="1" applyAlignment="1">
      <alignment vertical="top" wrapText="1"/>
    </xf>
    <xf numFmtId="168" fontId="5" fillId="0" borderId="0" xfId="0" applyNumberFormat="1" applyFont="1" applyFill="1" applyAlignment="1"/>
    <xf numFmtId="167" fontId="6" fillId="0" borderId="2" xfId="2" applyNumberFormat="1" applyFont="1" applyFill="1" applyBorder="1" applyAlignment="1">
      <alignment horizontal="center" vertical="center" wrapText="1"/>
    </xf>
    <xf numFmtId="165" fontId="6" fillId="0" borderId="2" xfId="1" applyNumberFormat="1" applyFont="1" applyFill="1" applyBorder="1" applyAlignment="1">
      <alignment horizontal="center" vertical="center" wrapText="1"/>
    </xf>
    <xf numFmtId="168" fontId="6" fillId="0" borderId="2" xfId="1" applyNumberFormat="1" applyFont="1" applyFill="1" applyBorder="1" applyAlignment="1">
      <alignment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center" vertical="center" wrapText="1"/>
    </xf>
    <xf numFmtId="166" fontId="6" fillId="0" borderId="2" xfId="2" applyNumberFormat="1" applyFont="1" applyFill="1" applyBorder="1" applyAlignment="1">
      <alignment vertical="center" wrapText="1"/>
    </xf>
    <xf numFmtId="166" fontId="6" fillId="0" borderId="2" xfId="2" applyNumberFormat="1" applyFont="1" applyFill="1" applyBorder="1" applyAlignment="1">
      <alignment horizontal="left" vertical="center" wrapText="1"/>
    </xf>
    <xf numFmtId="166" fontId="6" fillId="0" borderId="9" xfId="2" applyNumberFormat="1" applyFont="1" applyFill="1" applyBorder="1" applyAlignment="1">
      <alignment horizontal="left" vertical="center" wrapText="1"/>
    </xf>
    <xf numFmtId="0" fontId="9" fillId="0" borderId="3" xfId="0" applyFont="1" applyFill="1" applyBorder="1" applyAlignment="1">
      <alignment vertical="top" wrapText="1"/>
    </xf>
    <xf numFmtId="168" fontId="9" fillId="0" borderId="3" xfId="1" applyNumberFormat="1" applyFont="1" applyFill="1" applyBorder="1" applyAlignment="1">
      <alignment vertical="top"/>
    </xf>
    <xf numFmtId="0" fontId="9" fillId="0" borderId="3" xfId="0" applyFont="1" applyFill="1" applyBorder="1" applyAlignment="1">
      <alignment horizontal="left" vertical="top" wrapText="1"/>
    </xf>
    <xf numFmtId="169" fontId="13" fillId="0" borderId="3" xfId="1" applyNumberFormat="1" applyFont="1" applyFill="1" applyBorder="1" applyAlignment="1">
      <alignment horizontal="left" vertical="top"/>
    </xf>
    <xf numFmtId="168" fontId="9" fillId="0" borderId="3" xfId="1" applyNumberFormat="1" applyFont="1" applyFill="1" applyBorder="1" applyAlignment="1">
      <alignment horizontal="right" vertical="top" indent="1"/>
    </xf>
    <xf numFmtId="167" fontId="13" fillId="2" borderId="12" xfId="2" applyNumberFormat="1" applyFont="1" applyFill="1" applyBorder="1" applyAlignment="1">
      <alignment horizontal="left" vertical="top" wrapText="1"/>
    </xf>
    <xf numFmtId="0" fontId="8"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166" fontId="13" fillId="2" borderId="13" xfId="2" applyNumberFormat="1" applyFont="1" applyFill="1" applyBorder="1" applyAlignment="1">
      <alignment horizontal="left" vertical="top" wrapText="1"/>
    </xf>
    <xf numFmtId="0" fontId="10" fillId="2" borderId="13" xfId="0" applyFont="1" applyFill="1" applyBorder="1" applyAlignment="1">
      <alignment vertical="top" wrapText="1"/>
    </xf>
    <xf numFmtId="168" fontId="8" fillId="2" borderId="13" xfId="0" applyNumberFormat="1" applyFont="1" applyFill="1" applyBorder="1" applyAlignment="1">
      <alignment horizontal="right" vertical="top"/>
    </xf>
    <xf numFmtId="168" fontId="9" fillId="0" borderId="1" xfId="1" applyNumberFormat="1" applyFont="1" applyFill="1" applyBorder="1" applyAlignment="1">
      <alignment horizontal="left" vertical="top"/>
    </xf>
    <xf numFmtId="169" fontId="2" fillId="0" borderId="1" xfId="1" applyNumberFormat="1" applyFont="1" applyFill="1" applyBorder="1" applyAlignment="1">
      <alignment horizontal="left" vertical="top"/>
    </xf>
    <xf numFmtId="0" fontId="7" fillId="0" borderId="1" xfId="0" applyFont="1" applyBorder="1" applyAlignment="1">
      <alignment horizontal="left" vertical="top" wrapText="1"/>
    </xf>
    <xf numFmtId="168" fontId="7" fillId="0" borderId="1" xfId="0" applyNumberFormat="1" applyFont="1" applyBorder="1" applyAlignment="1">
      <alignment horizontal="left" vertical="top" wrapText="1"/>
    </xf>
    <xf numFmtId="15" fontId="7" fillId="0" borderId="1" xfId="0" applyNumberFormat="1" applyFont="1" applyBorder="1" applyAlignment="1">
      <alignment horizontal="left" vertical="top" wrapText="1"/>
    </xf>
    <xf numFmtId="15" fontId="17" fillId="0" borderId="1" xfId="0" applyNumberFormat="1" applyFont="1" applyBorder="1" applyAlignment="1">
      <alignment horizontal="left" vertical="top" wrapText="1"/>
    </xf>
    <xf numFmtId="0" fontId="7" fillId="2" borderId="13" xfId="0" applyFont="1" applyFill="1" applyBorder="1" applyAlignment="1">
      <alignment horizontal="left" vertical="top" wrapText="1"/>
    </xf>
    <xf numFmtId="168" fontId="7" fillId="2" borderId="13" xfId="0" applyNumberFormat="1" applyFont="1" applyFill="1" applyBorder="1" applyAlignment="1">
      <alignment horizontal="left" vertical="top"/>
    </xf>
    <xf numFmtId="166" fontId="2" fillId="2" borderId="13" xfId="2" applyNumberFormat="1" applyFont="1" applyFill="1" applyBorder="1" applyAlignment="1">
      <alignment horizontal="left" vertical="top" wrapText="1"/>
    </xf>
    <xf numFmtId="0" fontId="9" fillId="2" borderId="13" xfId="0" applyFont="1" applyFill="1" applyBorder="1" applyAlignment="1">
      <alignment horizontal="left" vertical="top" wrapText="1"/>
    </xf>
    <xf numFmtId="7" fontId="7" fillId="0" borderId="1" xfId="3" applyNumberFormat="1" applyFont="1" applyFill="1" applyBorder="1" applyAlignment="1">
      <alignment horizontal="left" vertical="top" wrapText="1"/>
    </xf>
    <xf numFmtId="43" fontId="2" fillId="2" borderId="1" xfId="3" applyFont="1" applyFill="1" applyBorder="1" applyAlignment="1">
      <alignment horizontal="left" vertical="top" wrapText="1"/>
    </xf>
    <xf numFmtId="167" fontId="2" fillId="2" borderId="1" xfId="2" applyNumberFormat="1" applyFont="1" applyFill="1" applyBorder="1" applyAlignment="1">
      <alignment horizontal="left" vertical="top" wrapText="1"/>
    </xf>
    <xf numFmtId="7" fontId="2" fillId="0" borderId="1" xfId="3" quotePrefix="1" applyNumberFormat="1" applyFont="1" applyFill="1" applyBorder="1" applyAlignment="1">
      <alignment horizontal="left" vertical="top" wrapText="1"/>
    </xf>
    <xf numFmtId="7" fontId="2" fillId="2" borderId="1" xfId="3" quotePrefix="1" applyNumberFormat="1" applyFont="1" applyFill="1" applyBorder="1" applyAlignment="1">
      <alignment horizontal="left" vertical="top" wrapText="1"/>
    </xf>
    <xf numFmtId="43" fontId="2" fillId="2" borderId="1" xfId="3" quotePrefix="1" applyFont="1" applyFill="1" applyBorder="1" applyAlignment="1">
      <alignment horizontal="left" vertical="top" wrapText="1"/>
    </xf>
    <xf numFmtId="164" fontId="9" fillId="0" borderId="1" xfId="1" applyFont="1" applyFill="1" applyBorder="1" applyAlignment="1">
      <alignment horizontal="left" vertical="top"/>
    </xf>
    <xf numFmtId="164" fontId="9" fillId="0" borderId="1" xfId="1" applyFont="1" applyFill="1" applyBorder="1" applyAlignment="1">
      <alignment horizontal="left" vertical="top" wrapText="1"/>
    </xf>
    <xf numFmtId="0" fontId="9" fillId="0" borderId="1" xfId="0" applyFont="1" applyBorder="1" applyAlignment="1">
      <alignment horizontal="left" vertical="top" wrapText="1"/>
    </xf>
    <xf numFmtId="164" fontId="9" fillId="0" borderId="1" xfId="1" applyFont="1" applyBorder="1" applyAlignment="1">
      <alignment horizontal="left" vertical="top"/>
    </xf>
    <xf numFmtId="164" fontId="2" fillId="0" borderId="1" xfId="1" applyFont="1" applyFill="1" applyBorder="1" applyAlignment="1">
      <alignment horizontal="left" vertical="top"/>
    </xf>
    <xf numFmtId="164" fontId="2" fillId="0" borderId="1" xfId="1" applyFont="1" applyBorder="1" applyAlignment="1">
      <alignment horizontal="left" vertical="top"/>
    </xf>
    <xf numFmtId="4" fontId="2" fillId="0" borderId="1" xfId="0" applyNumberFormat="1" applyFont="1" applyBorder="1" applyAlignment="1">
      <alignment horizontal="left" vertical="top"/>
    </xf>
    <xf numFmtId="164" fontId="2" fillId="0" borderId="1" xfId="1" applyFont="1" applyFill="1" applyBorder="1" applyAlignment="1">
      <alignment horizontal="left" vertical="top" wrapText="1"/>
    </xf>
    <xf numFmtId="167" fontId="13" fillId="2" borderId="13" xfId="2" applyNumberFormat="1" applyFont="1" applyFill="1" applyBorder="1" applyAlignment="1">
      <alignment horizontal="left" vertical="top" wrapText="1"/>
    </xf>
    <xf numFmtId="164" fontId="7" fillId="2" borderId="13" xfId="0" applyNumberFormat="1" applyFont="1" applyFill="1" applyBorder="1" applyAlignment="1">
      <alignment horizontal="left" vertical="top"/>
    </xf>
    <xf numFmtId="0" fontId="8" fillId="0" borderId="15" xfId="0" applyFont="1" applyBorder="1" applyAlignment="1">
      <alignment horizontal="left" vertical="top" wrapText="1"/>
    </xf>
    <xf numFmtId="166" fontId="13" fillId="2" borderId="13" xfId="2" applyNumberFormat="1" applyFont="1" applyFill="1" applyBorder="1" applyAlignment="1">
      <alignment horizontal="center" vertical="top" wrapText="1"/>
    </xf>
    <xf numFmtId="0" fontId="7" fillId="2" borderId="13" xfId="0" applyFont="1" applyFill="1" applyBorder="1" applyAlignment="1">
      <alignment vertical="top" wrapText="1"/>
    </xf>
    <xf numFmtId="0" fontId="8" fillId="2" borderId="13" xfId="0" applyFont="1" applyFill="1" applyBorder="1" applyAlignment="1">
      <alignment vertical="top" wrapText="1"/>
    </xf>
    <xf numFmtId="0" fontId="8" fillId="2" borderId="13" xfId="0" applyFont="1" applyFill="1" applyBorder="1" applyAlignment="1">
      <alignment horizontal="center" vertical="top" wrapText="1"/>
    </xf>
    <xf numFmtId="164" fontId="7" fillId="2" borderId="13" xfId="0" applyNumberFormat="1" applyFont="1" applyFill="1" applyBorder="1" applyAlignment="1">
      <alignment horizontal="right" vertical="top"/>
    </xf>
    <xf numFmtId="166" fontId="2" fillId="2" borderId="13" xfId="2" applyNumberFormat="1" applyFont="1" applyFill="1" applyBorder="1" applyAlignment="1">
      <alignment horizontal="center" vertical="top" wrapText="1"/>
    </xf>
    <xf numFmtId="0" fontId="9" fillId="2" borderId="13" xfId="0" applyFont="1" applyFill="1" applyBorder="1" applyAlignment="1">
      <alignment vertical="top" wrapText="1"/>
    </xf>
    <xf numFmtId="164" fontId="2" fillId="0" borderId="1" xfId="1" quotePrefix="1" applyFont="1" applyFill="1" applyBorder="1" applyAlignment="1">
      <alignment horizontal="left" vertical="top" wrapText="1"/>
    </xf>
    <xf numFmtId="164" fontId="2" fillId="2" borderId="1" xfId="1" quotePrefix="1" applyFont="1" applyFill="1" applyBorder="1" applyAlignment="1">
      <alignment horizontal="left" vertical="top" wrapText="1"/>
    </xf>
    <xf numFmtId="164" fontId="7" fillId="0" borderId="1" xfId="1" applyFont="1" applyFill="1" applyBorder="1" applyAlignment="1">
      <alignment horizontal="left" vertical="top" wrapText="1"/>
    </xf>
    <xf numFmtId="164" fontId="2" fillId="2" borderId="1" xfId="1" applyFont="1" applyFill="1" applyBorder="1" applyAlignment="1">
      <alignment horizontal="left" vertical="top" wrapText="1"/>
    </xf>
    <xf numFmtId="4" fontId="2" fillId="0" borderId="1" xfId="1" quotePrefix="1" applyNumberFormat="1" applyFont="1" applyFill="1" applyBorder="1" applyAlignment="1">
      <alignment vertical="top" wrapText="1"/>
    </xf>
    <xf numFmtId="168" fontId="9" fillId="0" borderId="1" xfId="4" applyNumberFormat="1" applyFont="1" applyFill="1" applyBorder="1" applyAlignment="1">
      <alignment horizontal="left" vertical="top"/>
    </xf>
    <xf numFmtId="169" fontId="2" fillId="0" borderId="1" xfId="4" applyNumberFormat="1" applyFont="1" applyFill="1" applyBorder="1" applyAlignment="1">
      <alignment horizontal="left" vertical="top"/>
    </xf>
    <xf numFmtId="0" fontId="9" fillId="0" borderId="16" xfId="0" applyFont="1" applyFill="1" applyBorder="1" applyAlignment="1">
      <alignment horizontal="left" vertical="top" wrapText="1"/>
    </xf>
    <xf numFmtId="168" fontId="9" fillId="0" borderId="1" xfId="4" applyNumberFormat="1" applyFont="1" applyBorder="1" applyAlignment="1">
      <alignment horizontal="left" vertical="top"/>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 xfId="0" applyFont="1" applyFill="1" applyBorder="1" applyAlignment="1">
      <alignment horizontal="left" vertical="top"/>
    </xf>
    <xf numFmtId="0" fontId="2" fillId="0" borderId="8" xfId="0" applyFont="1" applyFill="1" applyBorder="1" applyAlignment="1">
      <alignment horizontal="left" vertical="top" wrapText="1"/>
    </xf>
    <xf numFmtId="0" fontId="8" fillId="0" borderId="1" xfId="0" applyFont="1" applyBorder="1" applyAlignment="1">
      <alignment horizontal="left" vertical="top" wrapText="1"/>
    </xf>
    <xf numFmtId="8" fontId="8" fillId="0" borderId="1" xfId="0" applyNumberFormat="1" applyFont="1" applyBorder="1" applyAlignment="1">
      <alignment horizontal="left" vertical="top" wrapText="1"/>
    </xf>
    <xf numFmtId="164" fontId="8" fillId="2" borderId="13" xfId="0" applyNumberFormat="1" applyFont="1" applyFill="1" applyBorder="1" applyAlignment="1">
      <alignment horizontal="left" vertical="top"/>
    </xf>
    <xf numFmtId="166" fontId="10" fillId="0" borderId="13" xfId="2" applyNumberFormat="1" applyFont="1" applyFill="1" applyBorder="1" applyAlignment="1">
      <alignment horizontal="left" vertical="top" wrapText="1"/>
    </xf>
    <xf numFmtId="0" fontId="10" fillId="2" borderId="13" xfId="0" applyFont="1" applyFill="1" applyBorder="1" applyAlignment="1">
      <alignment horizontal="left" vertical="top" wrapText="1"/>
    </xf>
    <xf numFmtId="43" fontId="2" fillId="0" borderId="1" xfId="3" quotePrefix="1" applyFont="1" applyFill="1" applyBorder="1" applyAlignment="1">
      <alignment horizontal="left" vertical="top" wrapText="1"/>
    </xf>
    <xf numFmtId="43" fontId="7" fillId="0" borderId="1" xfId="3" applyFont="1" applyFill="1" applyBorder="1" applyAlignment="1">
      <alignment horizontal="left" vertical="top" wrapText="1"/>
    </xf>
    <xf numFmtId="168" fontId="9" fillId="0" borderId="1" xfId="0" applyNumberFormat="1" applyFont="1" applyFill="1" applyBorder="1" applyAlignment="1">
      <alignment horizontal="left" vertical="top"/>
    </xf>
    <xf numFmtId="164" fontId="2" fillId="0" borderId="1" xfId="1" applyFont="1" applyFill="1" applyBorder="1" applyAlignment="1">
      <alignment horizontal="right" vertical="top"/>
    </xf>
    <xf numFmtId="0" fontId="2" fillId="0" borderId="1" xfId="0" applyFont="1" applyFill="1" applyBorder="1" applyAlignment="1">
      <alignment horizontal="center" vertical="top" wrapText="1"/>
    </xf>
    <xf numFmtId="166" fontId="2" fillId="0" borderId="1" xfId="0" applyNumberFormat="1" applyFont="1" applyFill="1" applyBorder="1" applyAlignment="1">
      <alignment horizontal="center" vertical="top" wrapText="1"/>
    </xf>
    <xf numFmtId="0" fontId="2" fillId="0" borderId="1" xfId="0" applyFont="1" applyFill="1" applyBorder="1" applyAlignment="1">
      <alignment vertical="top"/>
    </xf>
    <xf numFmtId="166" fontId="2" fillId="0" borderId="1" xfId="0" applyNumberFormat="1" applyFont="1" applyFill="1" applyBorder="1" applyAlignment="1">
      <alignment horizontal="center" vertical="top"/>
    </xf>
    <xf numFmtId="164" fontId="8" fillId="2" borderId="13" xfId="0" applyNumberFormat="1" applyFont="1" applyFill="1" applyBorder="1" applyAlignment="1">
      <alignment horizontal="right" vertical="top"/>
    </xf>
    <xf numFmtId="166" fontId="10" fillId="2" borderId="13" xfId="2" applyNumberFormat="1" applyFont="1" applyFill="1" applyBorder="1" applyAlignment="1">
      <alignment horizontal="center" vertical="top" wrapText="1"/>
    </xf>
    <xf numFmtId="164" fontId="7" fillId="0" borderId="1" xfId="0" applyNumberFormat="1" applyFont="1" applyBorder="1" applyAlignment="1">
      <alignment horizontal="center" vertical="top"/>
    </xf>
    <xf numFmtId="0" fontId="7" fillId="0" borderId="1" xfId="0" applyFont="1" applyBorder="1" applyAlignment="1">
      <alignment horizontal="center" vertical="top" wrapText="1"/>
    </xf>
    <xf numFmtId="166" fontId="10" fillId="0" borderId="13" xfId="2" applyNumberFormat="1" applyFont="1" applyBorder="1" applyAlignment="1">
      <alignment horizontal="center" vertical="top" wrapText="1"/>
    </xf>
    <xf numFmtId="164" fontId="7" fillId="2" borderId="16" xfId="0" applyNumberFormat="1" applyFont="1" applyFill="1" applyBorder="1" applyAlignment="1">
      <alignment vertical="top" wrapText="1"/>
    </xf>
    <xf numFmtId="0" fontId="7" fillId="2" borderId="16" xfId="0" applyFont="1" applyFill="1" applyBorder="1" applyAlignment="1">
      <alignment horizontal="left" vertical="top" wrapText="1"/>
    </xf>
    <xf numFmtId="0" fontId="7" fillId="2" borderId="16" xfId="0" applyFont="1" applyFill="1" applyBorder="1" applyAlignment="1">
      <alignment vertical="top" wrapText="1"/>
    </xf>
    <xf numFmtId="164" fontId="2" fillId="0" borderId="1" xfId="1" quotePrefix="1" applyFont="1" applyFill="1" applyBorder="1" applyAlignment="1">
      <alignment horizontal="right" vertical="top" wrapText="1"/>
    </xf>
    <xf numFmtId="164" fontId="2" fillId="2" borderId="1" xfId="1" applyFont="1" applyFill="1" applyBorder="1" applyAlignment="1">
      <alignment horizontal="center" vertical="top" wrapText="1"/>
    </xf>
    <xf numFmtId="166" fontId="2" fillId="2" borderId="1" xfId="2" applyNumberFormat="1" applyFont="1" applyFill="1" applyBorder="1" applyAlignment="1">
      <alignment horizontal="center" vertical="top" wrapText="1"/>
    </xf>
    <xf numFmtId="167" fontId="2" fillId="2" borderId="1" xfId="2" applyNumberFormat="1" applyFont="1" applyFill="1" applyBorder="1" applyAlignment="1">
      <alignment horizontal="center" vertical="top" wrapText="1"/>
    </xf>
    <xf numFmtId="0" fontId="2" fillId="0" borderId="1" xfId="0" quotePrefix="1" applyFont="1" applyBorder="1" applyAlignment="1">
      <alignment vertical="top" wrapText="1"/>
    </xf>
    <xf numFmtId="164" fontId="7" fillId="0" borderId="1" xfId="1" applyFont="1" applyFill="1" applyBorder="1" applyAlignment="1">
      <alignment horizontal="right" vertical="top" wrapText="1"/>
    </xf>
  </cellXfs>
  <cellStyles count="5">
    <cellStyle name="Comma" xfId="1" builtinId="3"/>
    <cellStyle name="Comma 2" xfId="3" xr:uid="{322EC352-DF7C-4171-97C5-E08686DAB416}"/>
    <cellStyle name="Comma 3" xfId="4" xr:uid="{BEC43FA2-DEDA-4112-8CE3-A7CBDA646A61}"/>
    <cellStyle name="Normal" xfId="0" builtinId="0"/>
    <cellStyle name="Normal 2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1174377</xdr:colOff>
      <xdr:row>6</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6</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55802"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29</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77</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58987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133</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5441577"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2" name="TextBox 21">
          <a:extLst>
            <a:ext uri="{FF2B5EF4-FFF2-40B4-BE49-F238E27FC236}">
              <a16:creationId xmlns:a16="http://schemas.microsoft.com/office/drawing/2014/main" id="{AA9380BC-F5A7-435C-82ED-BC3C86CEDF34}"/>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3" name="TextBox 22">
          <a:extLst>
            <a:ext uri="{FF2B5EF4-FFF2-40B4-BE49-F238E27FC236}">
              <a16:creationId xmlns:a16="http://schemas.microsoft.com/office/drawing/2014/main" id="{15B86DCA-C3F5-4AFF-BFF5-8D35AE809BCB}"/>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4" name="TextBox 23">
          <a:extLst>
            <a:ext uri="{FF2B5EF4-FFF2-40B4-BE49-F238E27FC236}">
              <a16:creationId xmlns:a16="http://schemas.microsoft.com/office/drawing/2014/main" id="{6818EE91-E5D6-4297-92AE-DAC0D9616340}"/>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201</xdr:row>
      <xdr:rowOff>0</xdr:rowOff>
    </xdr:from>
    <xdr:ext cx="184731" cy="264560"/>
    <xdr:sp macro="" textlink="">
      <xdr:nvSpPr>
        <xdr:cNvPr id="25" name="TextBox 24">
          <a:extLst>
            <a:ext uri="{FF2B5EF4-FFF2-40B4-BE49-F238E27FC236}">
              <a16:creationId xmlns:a16="http://schemas.microsoft.com/office/drawing/2014/main" id="{1310B3D1-806C-4679-B56F-A275792F55F6}"/>
            </a:ext>
          </a:extLst>
        </xdr:cNvPr>
        <xdr:cNvSpPr txBox="1"/>
      </xdr:nvSpPr>
      <xdr:spPr>
        <a:xfrm>
          <a:off x="5593977" y="1764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6" name="TextBox 25">
          <a:extLst>
            <a:ext uri="{FF2B5EF4-FFF2-40B4-BE49-F238E27FC236}">
              <a16:creationId xmlns:a16="http://schemas.microsoft.com/office/drawing/2014/main" id="{5D2A0289-0863-41F9-9888-AEE0DF9E3170}"/>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7" name="TextBox 26">
          <a:extLst>
            <a:ext uri="{FF2B5EF4-FFF2-40B4-BE49-F238E27FC236}">
              <a16:creationId xmlns:a16="http://schemas.microsoft.com/office/drawing/2014/main" id="{730FF5E5-E454-4771-8FC2-1B3D6DEEBF6B}"/>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8" name="TextBox 27">
          <a:extLst>
            <a:ext uri="{FF2B5EF4-FFF2-40B4-BE49-F238E27FC236}">
              <a16:creationId xmlns:a16="http://schemas.microsoft.com/office/drawing/2014/main" id="{31B5B591-A6EB-45EA-A3FB-5AA997140A6A}"/>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oneCellAnchor>
    <xdr:from>
      <xdr:col>3</xdr:col>
      <xdr:colOff>1174377</xdr:colOff>
      <xdr:row>267</xdr:row>
      <xdr:rowOff>0</xdr:rowOff>
    </xdr:from>
    <xdr:ext cx="184731" cy="264560"/>
    <xdr:sp macro="" textlink="">
      <xdr:nvSpPr>
        <xdr:cNvPr id="29" name="TextBox 28">
          <a:extLst>
            <a:ext uri="{FF2B5EF4-FFF2-40B4-BE49-F238E27FC236}">
              <a16:creationId xmlns:a16="http://schemas.microsoft.com/office/drawing/2014/main" id="{7AA9D6BE-062E-47AF-BE46-0C8581AF831A}"/>
            </a:ext>
          </a:extLst>
        </xdr:cNvPr>
        <xdr:cNvSpPr txBox="1"/>
      </xdr:nvSpPr>
      <xdr:spPr>
        <a:xfrm>
          <a:off x="5593977" y="842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PH" sz="1100"/>
        </a:p>
      </xdr:txBody>
    </xdr:sp>
    <xdr:clientData/>
  </xdr:oneCellAnchor>
  <xdr:twoCellAnchor>
    <xdr:from>
      <xdr:col>1</xdr:col>
      <xdr:colOff>459706</xdr:colOff>
      <xdr:row>275</xdr:row>
      <xdr:rowOff>970023</xdr:rowOff>
    </xdr:from>
    <xdr:to>
      <xdr:col>2</xdr:col>
      <xdr:colOff>0</xdr:colOff>
      <xdr:row>275</xdr:row>
      <xdr:rowOff>970023</xdr:rowOff>
    </xdr:to>
    <xdr:cxnSp macro="">
      <xdr:nvCxnSpPr>
        <xdr:cNvPr id="30" name="Straight Connector 29">
          <a:extLst>
            <a:ext uri="{FF2B5EF4-FFF2-40B4-BE49-F238E27FC236}">
              <a16:creationId xmlns:a16="http://schemas.microsoft.com/office/drawing/2014/main" id="{BF39674A-8F60-4DE3-86A5-5AA9626D7FCE}"/>
            </a:ext>
          </a:extLst>
        </xdr:cNvPr>
        <xdr:cNvCxnSpPr/>
      </xdr:nvCxnSpPr>
      <xdr:spPr>
        <a:xfrm>
          <a:off x="2612356" y="20724873"/>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456698</xdr:colOff>
      <xdr:row>275</xdr:row>
      <xdr:rowOff>1177089</xdr:rowOff>
    </xdr:from>
    <xdr:to>
      <xdr:col>1</xdr:col>
      <xdr:colOff>1139992</xdr:colOff>
      <xdr:row>275</xdr:row>
      <xdr:rowOff>1177089</xdr:rowOff>
    </xdr:to>
    <xdr:cxnSp macro="">
      <xdr:nvCxnSpPr>
        <xdr:cNvPr id="31" name="Straight Connector 30">
          <a:extLst>
            <a:ext uri="{FF2B5EF4-FFF2-40B4-BE49-F238E27FC236}">
              <a16:creationId xmlns:a16="http://schemas.microsoft.com/office/drawing/2014/main" id="{D694818A-393B-476E-9919-3DCC291D5A3B}"/>
            </a:ext>
          </a:extLst>
        </xdr:cNvPr>
        <xdr:cNvCxnSpPr/>
      </xdr:nvCxnSpPr>
      <xdr:spPr>
        <a:xfrm>
          <a:off x="2609348" y="20931939"/>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458703</xdr:colOff>
      <xdr:row>275</xdr:row>
      <xdr:rowOff>1146508</xdr:rowOff>
    </xdr:from>
    <xdr:to>
      <xdr:col>1</xdr:col>
      <xdr:colOff>1141997</xdr:colOff>
      <xdr:row>275</xdr:row>
      <xdr:rowOff>1146508</xdr:rowOff>
    </xdr:to>
    <xdr:cxnSp macro="">
      <xdr:nvCxnSpPr>
        <xdr:cNvPr id="32" name="Straight Connector 31">
          <a:extLst>
            <a:ext uri="{FF2B5EF4-FFF2-40B4-BE49-F238E27FC236}">
              <a16:creationId xmlns:a16="http://schemas.microsoft.com/office/drawing/2014/main" id="{AE032FF4-78C9-4D94-B50A-7ECBE6B495EC}"/>
            </a:ext>
          </a:extLst>
        </xdr:cNvPr>
        <xdr:cNvCxnSpPr/>
      </xdr:nvCxnSpPr>
      <xdr:spPr>
        <a:xfrm>
          <a:off x="2611353" y="20901358"/>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431634</xdr:colOff>
      <xdr:row>275</xdr:row>
      <xdr:rowOff>975537</xdr:rowOff>
    </xdr:from>
    <xdr:to>
      <xdr:col>2</xdr:col>
      <xdr:colOff>1114928</xdr:colOff>
      <xdr:row>275</xdr:row>
      <xdr:rowOff>975537</xdr:rowOff>
    </xdr:to>
    <xdr:cxnSp macro="">
      <xdr:nvCxnSpPr>
        <xdr:cNvPr id="33" name="Straight Connector 32">
          <a:extLst>
            <a:ext uri="{FF2B5EF4-FFF2-40B4-BE49-F238E27FC236}">
              <a16:creationId xmlns:a16="http://schemas.microsoft.com/office/drawing/2014/main" id="{72F0AD05-086E-406E-B63A-C3505E600B0B}"/>
            </a:ext>
          </a:extLst>
        </xdr:cNvPr>
        <xdr:cNvCxnSpPr/>
      </xdr:nvCxnSpPr>
      <xdr:spPr>
        <a:xfrm>
          <a:off x="3727284" y="2073038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438151</xdr:colOff>
      <xdr:row>275</xdr:row>
      <xdr:rowOff>1182102</xdr:rowOff>
    </xdr:from>
    <xdr:to>
      <xdr:col>2</xdr:col>
      <xdr:colOff>1121445</xdr:colOff>
      <xdr:row>275</xdr:row>
      <xdr:rowOff>1182102</xdr:rowOff>
    </xdr:to>
    <xdr:cxnSp macro="">
      <xdr:nvCxnSpPr>
        <xdr:cNvPr id="34" name="Straight Connector 33">
          <a:extLst>
            <a:ext uri="{FF2B5EF4-FFF2-40B4-BE49-F238E27FC236}">
              <a16:creationId xmlns:a16="http://schemas.microsoft.com/office/drawing/2014/main" id="{A55EE415-4C0D-46B9-ADC9-8A0C76A9243D}"/>
            </a:ext>
          </a:extLst>
        </xdr:cNvPr>
        <xdr:cNvCxnSpPr/>
      </xdr:nvCxnSpPr>
      <xdr:spPr>
        <a:xfrm>
          <a:off x="3733801" y="20936952"/>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435644</xdr:colOff>
      <xdr:row>275</xdr:row>
      <xdr:rowOff>1141997</xdr:rowOff>
    </xdr:from>
    <xdr:to>
      <xdr:col>2</xdr:col>
      <xdr:colOff>1118938</xdr:colOff>
      <xdr:row>275</xdr:row>
      <xdr:rowOff>1141997</xdr:rowOff>
    </xdr:to>
    <xdr:cxnSp macro="">
      <xdr:nvCxnSpPr>
        <xdr:cNvPr id="35" name="Straight Connector 34">
          <a:extLst>
            <a:ext uri="{FF2B5EF4-FFF2-40B4-BE49-F238E27FC236}">
              <a16:creationId xmlns:a16="http://schemas.microsoft.com/office/drawing/2014/main" id="{5C87A175-E21F-4619-A7BC-228216506BB9}"/>
            </a:ext>
          </a:extLst>
        </xdr:cNvPr>
        <xdr:cNvCxnSpPr/>
      </xdr:nvCxnSpPr>
      <xdr:spPr>
        <a:xfrm>
          <a:off x="3731294" y="2089684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459706</xdr:colOff>
      <xdr:row>276</xdr:row>
      <xdr:rowOff>1131185</xdr:rowOff>
    </xdr:from>
    <xdr:to>
      <xdr:col>2</xdr:col>
      <xdr:colOff>0</xdr:colOff>
      <xdr:row>276</xdr:row>
      <xdr:rowOff>1131185</xdr:rowOff>
    </xdr:to>
    <xdr:cxnSp macro="">
      <xdr:nvCxnSpPr>
        <xdr:cNvPr id="36" name="Straight Connector 35">
          <a:extLst>
            <a:ext uri="{FF2B5EF4-FFF2-40B4-BE49-F238E27FC236}">
              <a16:creationId xmlns:a16="http://schemas.microsoft.com/office/drawing/2014/main" id="{09F25552-3181-465B-AC30-E5C331BF315E}"/>
            </a:ext>
          </a:extLst>
        </xdr:cNvPr>
        <xdr:cNvCxnSpPr/>
      </xdr:nvCxnSpPr>
      <xdr:spPr>
        <a:xfrm>
          <a:off x="2612356" y="22162385"/>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461712</xdr:colOff>
      <xdr:row>276</xdr:row>
      <xdr:rowOff>1341020</xdr:rowOff>
    </xdr:from>
    <xdr:to>
      <xdr:col>2</xdr:col>
      <xdr:colOff>2006</xdr:colOff>
      <xdr:row>276</xdr:row>
      <xdr:rowOff>1341020</xdr:rowOff>
    </xdr:to>
    <xdr:cxnSp macro="">
      <xdr:nvCxnSpPr>
        <xdr:cNvPr id="37" name="Straight Connector 36">
          <a:extLst>
            <a:ext uri="{FF2B5EF4-FFF2-40B4-BE49-F238E27FC236}">
              <a16:creationId xmlns:a16="http://schemas.microsoft.com/office/drawing/2014/main" id="{7B79F6A7-9BD6-4792-A468-6B2330F80DC8}"/>
            </a:ext>
          </a:extLst>
        </xdr:cNvPr>
        <xdr:cNvCxnSpPr/>
      </xdr:nvCxnSpPr>
      <xdr:spPr>
        <a:xfrm>
          <a:off x="2614362" y="22372220"/>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458704</xdr:colOff>
      <xdr:row>276</xdr:row>
      <xdr:rowOff>1305427</xdr:rowOff>
    </xdr:from>
    <xdr:to>
      <xdr:col>1</xdr:col>
      <xdr:colOff>1141998</xdr:colOff>
      <xdr:row>276</xdr:row>
      <xdr:rowOff>1305427</xdr:rowOff>
    </xdr:to>
    <xdr:cxnSp macro="">
      <xdr:nvCxnSpPr>
        <xdr:cNvPr id="38" name="Straight Connector 37">
          <a:extLst>
            <a:ext uri="{FF2B5EF4-FFF2-40B4-BE49-F238E27FC236}">
              <a16:creationId xmlns:a16="http://schemas.microsoft.com/office/drawing/2014/main" id="{DE36895D-74B5-4331-B485-4F9D312382D8}"/>
            </a:ext>
          </a:extLst>
        </xdr:cNvPr>
        <xdr:cNvCxnSpPr/>
      </xdr:nvCxnSpPr>
      <xdr:spPr>
        <a:xfrm>
          <a:off x="2611354" y="2233662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442662</xdr:colOff>
      <xdr:row>276</xdr:row>
      <xdr:rowOff>1137702</xdr:rowOff>
    </xdr:from>
    <xdr:to>
      <xdr:col>3</xdr:col>
      <xdr:colOff>2006</xdr:colOff>
      <xdr:row>276</xdr:row>
      <xdr:rowOff>1137702</xdr:rowOff>
    </xdr:to>
    <xdr:cxnSp macro="">
      <xdr:nvCxnSpPr>
        <xdr:cNvPr id="39" name="Straight Connector 38">
          <a:extLst>
            <a:ext uri="{FF2B5EF4-FFF2-40B4-BE49-F238E27FC236}">
              <a16:creationId xmlns:a16="http://schemas.microsoft.com/office/drawing/2014/main" id="{AE9C873B-6D17-4FF2-9B62-6B6AAD05262E}"/>
            </a:ext>
          </a:extLst>
        </xdr:cNvPr>
        <xdr:cNvCxnSpPr/>
      </xdr:nvCxnSpPr>
      <xdr:spPr>
        <a:xfrm>
          <a:off x="3738312" y="22168902"/>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434641</xdr:colOff>
      <xdr:row>276</xdr:row>
      <xdr:rowOff>1347537</xdr:rowOff>
    </xdr:from>
    <xdr:to>
      <xdr:col>2</xdr:col>
      <xdr:colOff>1117935</xdr:colOff>
      <xdr:row>276</xdr:row>
      <xdr:rowOff>1347537</xdr:rowOff>
    </xdr:to>
    <xdr:cxnSp macro="">
      <xdr:nvCxnSpPr>
        <xdr:cNvPr id="40" name="Straight Connector 39">
          <a:extLst>
            <a:ext uri="{FF2B5EF4-FFF2-40B4-BE49-F238E27FC236}">
              <a16:creationId xmlns:a16="http://schemas.microsoft.com/office/drawing/2014/main" id="{A5222A80-B616-40D4-8CF4-D3748AE99CBA}"/>
            </a:ext>
          </a:extLst>
        </xdr:cNvPr>
        <xdr:cNvCxnSpPr/>
      </xdr:nvCxnSpPr>
      <xdr:spPr>
        <a:xfrm>
          <a:off x="3730291" y="22378737"/>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436646</xdr:colOff>
      <xdr:row>276</xdr:row>
      <xdr:rowOff>1307431</xdr:rowOff>
    </xdr:from>
    <xdr:to>
      <xdr:col>2</xdr:col>
      <xdr:colOff>1119940</xdr:colOff>
      <xdr:row>276</xdr:row>
      <xdr:rowOff>1307431</xdr:rowOff>
    </xdr:to>
    <xdr:cxnSp macro="">
      <xdr:nvCxnSpPr>
        <xdr:cNvPr id="41" name="Straight Connector 40">
          <a:extLst>
            <a:ext uri="{FF2B5EF4-FFF2-40B4-BE49-F238E27FC236}">
              <a16:creationId xmlns:a16="http://schemas.microsoft.com/office/drawing/2014/main" id="{3711DA70-DC67-45CF-BF43-EB49A8C6E748}"/>
            </a:ext>
          </a:extLst>
        </xdr:cNvPr>
        <xdr:cNvCxnSpPr/>
      </xdr:nvCxnSpPr>
      <xdr:spPr>
        <a:xfrm>
          <a:off x="3732296" y="22338631"/>
          <a:ext cx="68329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9"/>
  <sheetViews>
    <sheetView tabSelected="1" topLeftCell="A277" zoomScale="90" zoomScaleNormal="90" workbookViewId="0">
      <selection activeCell="C300" sqref="C300"/>
    </sheetView>
  </sheetViews>
  <sheetFormatPr defaultRowHeight="12.75"/>
  <cols>
    <col min="1" max="1" width="22.7109375" style="3" customWidth="1"/>
    <col min="2" max="2" width="17.140625" style="3" customWidth="1"/>
    <col min="3" max="3" width="16.85546875" style="183" customWidth="1"/>
    <col min="4" max="4" width="23.85546875" style="34" customWidth="1"/>
    <col min="5" max="5" width="38.85546875" style="3" customWidth="1"/>
    <col min="6" max="6" width="14.140625" style="133" customWidth="1"/>
    <col min="7" max="8" width="12.140625" style="39" customWidth="1"/>
    <col min="9" max="9" width="30.140625" style="3" customWidth="1"/>
    <col min="10" max="10" width="18.85546875" style="3" hidden="1" customWidth="1"/>
    <col min="11" max="11" width="14.28515625" style="3" hidden="1" customWidth="1"/>
    <col min="12" max="16384" width="9.140625" style="3"/>
  </cols>
  <sheetData>
    <row r="1" spans="1:9">
      <c r="A1" s="1" t="s">
        <v>0</v>
      </c>
      <c r="B1" s="2"/>
      <c r="C1" s="163"/>
      <c r="D1" s="36"/>
    </row>
    <row r="2" spans="1:9">
      <c r="A2" s="1" t="s">
        <v>1</v>
      </c>
      <c r="B2" s="2"/>
      <c r="C2" s="163"/>
      <c r="D2" s="36"/>
      <c r="F2" s="134"/>
      <c r="G2" s="40"/>
      <c r="H2" s="40"/>
      <c r="I2" s="1"/>
    </row>
    <row r="3" spans="1:9">
      <c r="A3" s="1" t="s">
        <v>789</v>
      </c>
      <c r="B3" s="2"/>
      <c r="C3" s="163"/>
      <c r="D3" s="36"/>
      <c r="E3" s="1"/>
      <c r="F3" s="134"/>
      <c r="G3" s="40"/>
      <c r="H3" s="40"/>
      <c r="I3" s="1"/>
    </row>
    <row r="4" spans="1:9">
      <c r="A4" s="1"/>
      <c r="B4" s="2"/>
      <c r="C4" s="163"/>
      <c r="D4" s="36"/>
      <c r="E4" s="1"/>
      <c r="F4" s="134"/>
      <c r="G4" s="40"/>
      <c r="H4" s="40"/>
      <c r="I4" s="1"/>
    </row>
    <row r="5" spans="1:9" s="4" customFormat="1" ht="38.25">
      <c r="A5" s="184" t="s">
        <v>2</v>
      </c>
      <c r="B5" s="185" t="s">
        <v>3</v>
      </c>
      <c r="C5" s="186" t="s">
        <v>29</v>
      </c>
      <c r="D5" s="187" t="s">
        <v>30</v>
      </c>
      <c r="E5" s="188" t="s">
        <v>33</v>
      </c>
      <c r="F5" s="189" t="s">
        <v>31</v>
      </c>
      <c r="G5" s="190" t="s">
        <v>77</v>
      </c>
      <c r="H5" s="191" t="s">
        <v>32</v>
      </c>
      <c r="I5" s="184" t="s">
        <v>4</v>
      </c>
    </row>
    <row r="6" spans="1:9" s="4" customFormat="1" ht="38.25">
      <c r="A6" s="8" t="s">
        <v>12</v>
      </c>
      <c r="B6" s="12">
        <v>138223.62</v>
      </c>
      <c r="C6" s="164">
        <v>138223.62</v>
      </c>
      <c r="D6" s="33" t="s">
        <v>20</v>
      </c>
      <c r="E6" s="5" t="s">
        <v>65</v>
      </c>
      <c r="F6" s="135" t="s">
        <v>9</v>
      </c>
      <c r="G6" s="10">
        <v>45660</v>
      </c>
      <c r="H6" s="30">
        <v>45665</v>
      </c>
      <c r="I6" s="8" t="s">
        <v>27</v>
      </c>
    </row>
    <row r="7" spans="1:9" s="4" customFormat="1" ht="51">
      <c r="A7" s="48" t="s">
        <v>34</v>
      </c>
      <c r="B7" s="49">
        <v>900720</v>
      </c>
      <c r="C7" s="165">
        <v>900720</v>
      </c>
      <c r="D7" s="50" t="s">
        <v>35</v>
      </c>
      <c r="E7" s="48" t="s">
        <v>91</v>
      </c>
      <c r="F7" s="51" t="s">
        <v>36</v>
      </c>
      <c r="G7" s="52">
        <v>45663</v>
      </c>
      <c r="H7" s="53">
        <v>45665</v>
      </c>
      <c r="I7" s="48" t="s">
        <v>37</v>
      </c>
    </row>
    <row r="8" spans="1:9" s="4" customFormat="1" ht="63.75">
      <c r="A8" s="5" t="s">
        <v>10</v>
      </c>
      <c r="B8" s="11">
        <v>1804635.98</v>
      </c>
      <c r="C8" s="166">
        <v>1804635.98</v>
      </c>
      <c r="D8" s="6" t="s">
        <v>18</v>
      </c>
      <c r="E8" s="5" t="s">
        <v>63</v>
      </c>
      <c r="F8" s="136" t="s">
        <v>9</v>
      </c>
      <c r="G8" s="7">
        <v>45664</v>
      </c>
      <c r="H8" s="28">
        <v>45665</v>
      </c>
      <c r="I8" s="48" t="s">
        <v>37</v>
      </c>
    </row>
    <row r="9" spans="1:9" s="4" customFormat="1" ht="51">
      <c r="A9" s="8" t="s">
        <v>11</v>
      </c>
      <c r="B9" s="12">
        <v>255335175.28</v>
      </c>
      <c r="C9" s="164">
        <v>255335175.28</v>
      </c>
      <c r="D9" s="33" t="s">
        <v>19</v>
      </c>
      <c r="E9" s="5" t="s">
        <v>64</v>
      </c>
      <c r="F9" s="135" t="s">
        <v>23</v>
      </c>
      <c r="G9" s="9">
        <v>45664</v>
      </c>
      <c r="H9" s="29">
        <v>45665</v>
      </c>
      <c r="I9" s="8" t="s">
        <v>26</v>
      </c>
    </row>
    <row r="10" spans="1:9" s="4" customFormat="1" ht="76.5">
      <c r="A10" s="8" t="s">
        <v>13</v>
      </c>
      <c r="B10" s="12">
        <v>40665000</v>
      </c>
      <c r="C10" s="164">
        <v>40665000</v>
      </c>
      <c r="D10" s="33" t="s">
        <v>20</v>
      </c>
      <c r="E10" s="5" t="s">
        <v>65</v>
      </c>
      <c r="F10" s="135" t="s">
        <v>8</v>
      </c>
      <c r="G10" s="10">
        <v>45664</v>
      </c>
      <c r="H10" s="30">
        <v>45665</v>
      </c>
      <c r="I10" s="8" t="s">
        <v>26</v>
      </c>
    </row>
    <row r="11" spans="1:9" s="4" customFormat="1" ht="63.75">
      <c r="A11" s="5" t="s">
        <v>42</v>
      </c>
      <c r="B11" s="20">
        <v>374100</v>
      </c>
      <c r="C11" s="167">
        <v>373500</v>
      </c>
      <c r="D11" s="6" t="s">
        <v>43</v>
      </c>
      <c r="E11" s="6" t="s">
        <v>71</v>
      </c>
      <c r="F11" s="137" t="s">
        <v>53</v>
      </c>
      <c r="G11" s="54">
        <v>45664</v>
      </c>
      <c r="H11" s="55">
        <v>45670</v>
      </c>
      <c r="I11" s="56" t="s">
        <v>78</v>
      </c>
    </row>
    <row r="12" spans="1:9" s="4" customFormat="1" ht="63.75">
      <c r="A12" s="5" t="s">
        <v>44</v>
      </c>
      <c r="B12" s="21">
        <v>905916.56</v>
      </c>
      <c r="C12" s="168">
        <v>892500</v>
      </c>
      <c r="D12" s="6" t="s">
        <v>43</v>
      </c>
      <c r="E12" s="6" t="s">
        <v>71</v>
      </c>
      <c r="F12" s="137" t="s">
        <v>9</v>
      </c>
      <c r="G12" s="54">
        <v>45664</v>
      </c>
      <c r="H12" s="55">
        <v>45670</v>
      </c>
      <c r="I12" s="56" t="s">
        <v>79</v>
      </c>
    </row>
    <row r="13" spans="1:9" s="4" customFormat="1" ht="51">
      <c r="A13" s="42" t="s">
        <v>52</v>
      </c>
      <c r="B13" s="27">
        <v>344064</v>
      </c>
      <c r="C13" s="169">
        <v>344064</v>
      </c>
      <c r="D13" s="44" t="s">
        <v>51</v>
      </c>
      <c r="E13" s="44" t="s">
        <v>75</v>
      </c>
      <c r="F13" s="138" t="s">
        <v>76</v>
      </c>
      <c r="G13" s="57">
        <v>45664</v>
      </c>
      <c r="H13" s="58">
        <v>45671</v>
      </c>
      <c r="I13" s="59" t="s">
        <v>81</v>
      </c>
    </row>
    <row r="14" spans="1:9" s="4" customFormat="1" ht="38.25">
      <c r="A14" s="8" t="s">
        <v>14</v>
      </c>
      <c r="B14" s="12">
        <v>19000000</v>
      </c>
      <c r="C14" s="164">
        <v>18475000</v>
      </c>
      <c r="D14" s="33" t="s">
        <v>7</v>
      </c>
      <c r="E14" s="5" t="s">
        <v>66</v>
      </c>
      <c r="F14" s="135" t="s">
        <v>24</v>
      </c>
      <c r="G14" s="10">
        <v>45665</v>
      </c>
      <c r="H14" s="30">
        <v>45667</v>
      </c>
      <c r="I14" s="8" t="s">
        <v>5</v>
      </c>
    </row>
    <row r="15" spans="1:9" s="4" customFormat="1" ht="63.75">
      <c r="A15" s="8" t="s">
        <v>15</v>
      </c>
      <c r="B15" s="12">
        <v>13000000</v>
      </c>
      <c r="C15" s="164">
        <v>12995000</v>
      </c>
      <c r="D15" s="33" t="s">
        <v>7</v>
      </c>
      <c r="E15" s="5" t="s">
        <v>68</v>
      </c>
      <c r="F15" s="135" t="s">
        <v>8</v>
      </c>
      <c r="G15" s="10">
        <v>45665</v>
      </c>
      <c r="H15" s="30">
        <v>45667</v>
      </c>
      <c r="I15" s="8" t="s">
        <v>5</v>
      </c>
    </row>
    <row r="16" spans="1:9" s="4" customFormat="1" ht="89.25">
      <c r="A16" s="8" t="s">
        <v>16</v>
      </c>
      <c r="B16" s="12">
        <v>81000000</v>
      </c>
      <c r="C16" s="164">
        <v>45005376</v>
      </c>
      <c r="D16" s="33" t="s">
        <v>21</v>
      </c>
      <c r="E16" s="5" t="s">
        <v>67</v>
      </c>
      <c r="F16" s="135" t="s">
        <v>25</v>
      </c>
      <c r="G16" s="9">
        <v>45667</v>
      </c>
      <c r="H16" s="29">
        <v>45667</v>
      </c>
      <c r="I16" s="8" t="s">
        <v>28</v>
      </c>
    </row>
    <row r="17" spans="1:11" s="4" customFormat="1" ht="89.25">
      <c r="A17" s="13" t="s">
        <v>17</v>
      </c>
      <c r="B17" s="14">
        <v>53000000</v>
      </c>
      <c r="C17" s="170">
        <v>35567616</v>
      </c>
      <c r="D17" s="37" t="s">
        <v>22</v>
      </c>
      <c r="E17" s="15" t="s">
        <v>69</v>
      </c>
      <c r="F17" s="139" t="s">
        <v>25</v>
      </c>
      <c r="G17" s="16">
        <v>45667</v>
      </c>
      <c r="H17" s="31">
        <v>45670</v>
      </c>
      <c r="I17" s="8" t="s">
        <v>28</v>
      </c>
    </row>
    <row r="18" spans="1:11" ht="51">
      <c r="A18" s="6" t="s">
        <v>38</v>
      </c>
      <c r="B18" s="17">
        <v>1038000</v>
      </c>
      <c r="C18" s="47">
        <v>883379.51</v>
      </c>
      <c r="D18" s="38" t="s">
        <v>39</v>
      </c>
      <c r="E18" s="5" t="s">
        <v>70</v>
      </c>
      <c r="F18" s="135" t="s">
        <v>40</v>
      </c>
      <c r="G18" s="19">
        <v>45667</v>
      </c>
      <c r="H18" s="32">
        <v>45673</v>
      </c>
      <c r="I18" s="8" t="s">
        <v>41</v>
      </c>
    </row>
    <row r="19" spans="1:11" ht="63.75">
      <c r="A19" s="5" t="s">
        <v>45</v>
      </c>
      <c r="B19" s="20">
        <v>980000</v>
      </c>
      <c r="C19" s="167">
        <v>659000</v>
      </c>
      <c r="D19" s="6" t="s">
        <v>46</v>
      </c>
      <c r="E19" s="6" t="s">
        <v>72</v>
      </c>
      <c r="F19" s="137" t="s">
        <v>54</v>
      </c>
      <c r="G19" s="54">
        <v>45667</v>
      </c>
      <c r="H19" s="55">
        <v>45673</v>
      </c>
      <c r="I19" s="56" t="s">
        <v>78</v>
      </c>
    </row>
    <row r="20" spans="1:11" ht="76.5">
      <c r="A20" s="5" t="s">
        <v>47</v>
      </c>
      <c r="B20" s="20">
        <v>43100</v>
      </c>
      <c r="C20" s="167">
        <v>43060</v>
      </c>
      <c r="D20" s="33" t="s">
        <v>48</v>
      </c>
      <c r="E20" s="60" t="s">
        <v>73</v>
      </c>
      <c r="F20" s="137" t="s">
        <v>55</v>
      </c>
      <c r="G20" s="54">
        <v>45667</v>
      </c>
      <c r="H20" s="55">
        <v>45673</v>
      </c>
      <c r="I20" s="56" t="s">
        <v>79</v>
      </c>
    </row>
    <row r="21" spans="1:11" ht="76.5">
      <c r="A21" s="15" t="s">
        <v>49</v>
      </c>
      <c r="B21" s="22">
        <v>39880</v>
      </c>
      <c r="C21" s="171">
        <v>39600.050000000003</v>
      </c>
      <c r="D21" s="37" t="s">
        <v>50</v>
      </c>
      <c r="E21" s="15" t="s">
        <v>74</v>
      </c>
      <c r="F21" s="140" t="s">
        <v>56</v>
      </c>
      <c r="G21" s="61">
        <v>45667</v>
      </c>
      <c r="H21" s="62">
        <v>45674</v>
      </c>
      <c r="I21" s="56" t="s">
        <v>78</v>
      </c>
    </row>
    <row r="22" spans="1:11" ht="51">
      <c r="A22" s="15" t="s">
        <v>59</v>
      </c>
      <c r="B22" s="23"/>
      <c r="C22" s="172"/>
      <c r="D22" s="37" t="s">
        <v>51</v>
      </c>
      <c r="E22" s="60" t="s">
        <v>75</v>
      </c>
      <c r="F22" s="140"/>
      <c r="G22" s="61">
        <v>45667</v>
      </c>
      <c r="H22" s="62">
        <v>45671</v>
      </c>
      <c r="I22" s="63" t="s">
        <v>80</v>
      </c>
    </row>
    <row r="23" spans="1:11" ht="38.25">
      <c r="A23" s="64" t="s">
        <v>57</v>
      </c>
      <c r="B23" s="24">
        <v>215040</v>
      </c>
      <c r="C23" s="173">
        <v>215040</v>
      </c>
      <c r="D23" s="65"/>
      <c r="E23" s="66"/>
      <c r="F23" s="141" t="s">
        <v>61</v>
      </c>
      <c r="G23" s="67"/>
      <c r="H23" s="68"/>
      <c r="I23" s="69"/>
    </row>
    <row r="24" spans="1:11" ht="38.25">
      <c r="A24" s="64" t="s">
        <v>58</v>
      </c>
      <c r="B24" s="25">
        <v>258048</v>
      </c>
      <c r="C24" s="174">
        <v>258048</v>
      </c>
      <c r="D24" s="65"/>
      <c r="E24" s="66"/>
      <c r="F24" s="141" t="s">
        <v>62</v>
      </c>
      <c r="G24" s="67"/>
      <c r="H24" s="68"/>
      <c r="I24" s="69"/>
    </row>
    <row r="25" spans="1:11">
      <c r="A25" s="70" t="s">
        <v>60</v>
      </c>
      <c r="B25" s="26">
        <f>+B24+B23</f>
        <v>473088</v>
      </c>
      <c r="C25" s="175">
        <f>+C24+C23</f>
        <v>473088</v>
      </c>
      <c r="D25" s="44"/>
      <c r="E25" s="71"/>
      <c r="F25" s="142"/>
      <c r="G25" s="72"/>
      <c r="H25" s="73"/>
      <c r="I25" s="74"/>
    </row>
    <row r="26" spans="1:11" ht="38.25">
      <c r="A26" s="75" t="s">
        <v>82</v>
      </c>
      <c r="B26" s="76">
        <v>825000</v>
      </c>
      <c r="C26" s="176">
        <v>390000</v>
      </c>
      <c r="D26" s="77" t="s">
        <v>83</v>
      </c>
      <c r="E26" s="78" t="s">
        <v>89</v>
      </c>
      <c r="F26" s="143" t="s">
        <v>90</v>
      </c>
      <c r="G26" s="79">
        <v>45671</v>
      </c>
      <c r="H26" s="80">
        <v>45677</v>
      </c>
      <c r="I26" s="81" t="s">
        <v>84</v>
      </c>
    </row>
    <row r="27" spans="1:11" ht="38.25">
      <c r="A27" s="82" t="s">
        <v>85</v>
      </c>
      <c r="B27" s="83">
        <v>14900</v>
      </c>
      <c r="C27" s="177">
        <v>14900</v>
      </c>
      <c r="D27" s="50" t="s">
        <v>86</v>
      </c>
      <c r="E27" s="48" t="s">
        <v>88</v>
      </c>
      <c r="F27" s="48" t="s">
        <v>55</v>
      </c>
      <c r="G27" s="84">
        <v>45672</v>
      </c>
      <c r="H27" s="85">
        <v>45674</v>
      </c>
      <c r="I27" s="81" t="s">
        <v>87</v>
      </c>
    </row>
    <row r="28" spans="1:11" ht="114.75">
      <c r="A28" s="8" t="s">
        <v>92</v>
      </c>
      <c r="B28" s="12">
        <v>24500000</v>
      </c>
      <c r="C28" s="164">
        <v>24389888</v>
      </c>
      <c r="D28" s="33" t="s">
        <v>93</v>
      </c>
      <c r="E28" s="5" t="s">
        <v>109</v>
      </c>
      <c r="F28" s="8" t="s">
        <v>94</v>
      </c>
      <c r="G28" s="35">
        <v>45673</v>
      </c>
      <c r="H28" s="35">
        <v>45673</v>
      </c>
      <c r="I28" s="8" t="s">
        <v>6</v>
      </c>
      <c r="K28" s="18"/>
    </row>
    <row r="29" spans="1:11" ht="38.25">
      <c r="A29" s="8" t="s">
        <v>95</v>
      </c>
      <c r="B29" s="12">
        <v>19500000</v>
      </c>
      <c r="C29" s="164">
        <v>19499984</v>
      </c>
      <c r="D29" s="33" t="s">
        <v>96</v>
      </c>
      <c r="E29" s="5" t="s">
        <v>110</v>
      </c>
      <c r="F29" s="8" t="s">
        <v>40</v>
      </c>
      <c r="G29" s="7">
        <v>45673</v>
      </c>
      <c r="H29" s="7">
        <v>45680</v>
      </c>
      <c r="I29" s="8" t="s">
        <v>5</v>
      </c>
      <c r="K29" s="18"/>
    </row>
    <row r="30" spans="1:11" ht="76.5">
      <c r="A30" s="48" t="s">
        <v>162</v>
      </c>
      <c r="B30" s="86">
        <v>35750</v>
      </c>
      <c r="C30" s="165">
        <v>35750</v>
      </c>
      <c r="D30" s="48" t="s">
        <v>163</v>
      </c>
      <c r="E30" s="48" t="s">
        <v>164</v>
      </c>
      <c r="F30" s="48" t="s">
        <v>165</v>
      </c>
      <c r="G30" s="52">
        <v>45674</v>
      </c>
      <c r="H30" s="52">
        <v>45674</v>
      </c>
      <c r="I30" s="48" t="s">
        <v>166</v>
      </c>
      <c r="K30" s="18"/>
    </row>
    <row r="31" spans="1:11" ht="102">
      <c r="A31" s="42" t="s">
        <v>97</v>
      </c>
      <c r="B31" s="43">
        <v>24800000</v>
      </c>
      <c r="C31" s="178">
        <v>24683800</v>
      </c>
      <c r="D31" s="44" t="s">
        <v>93</v>
      </c>
      <c r="E31" s="45" t="s">
        <v>109</v>
      </c>
      <c r="F31" s="42" t="s">
        <v>98</v>
      </c>
      <c r="G31" s="46">
        <v>45677</v>
      </c>
      <c r="H31" s="46">
        <v>45677</v>
      </c>
      <c r="I31" s="42" t="s">
        <v>6</v>
      </c>
      <c r="K31" s="18"/>
    </row>
    <row r="32" spans="1:11" ht="105.75" customHeight="1">
      <c r="A32" s="87" t="s">
        <v>115</v>
      </c>
      <c r="B32" s="88">
        <v>220000</v>
      </c>
      <c r="C32" s="179">
        <v>210000</v>
      </c>
      <c r="D32" s="89" t="s">
        <v>116</v>
      </c>
      <c r="E32" s="90" t="s">
        <v>125</v>
      </c>
      <c r="F32" s="144" t="s">
        <v>122</v>
      </c>
      <c r="G32" s="91">
        <v>45684</v>
      </c>
      <c r="H32" s="91">
        <v>45687</v>
      </c>
      <c r="I32" s="92" t="s">
        <v>117</v>
      </c>
      <c r="K32" s="18"/>
    </row>
    <row r="33" spans="1:11" ht="159.75" customHeight="1">
      <c r="A33" s="87" t="s">
        <v>118</v>
      </c>
      <c r="B33" s="88">
        <v>580000</v>
      </c>
      <c r="C33" s="179">
        <v>451000</v>
      </c>
      <c r="D33" s="89" t="s">
        <v>119</v>
      </c>
      <c r="E33" s="93" t="s">
        <v>126</v>
      </c>
      <c r="F33" s="144" t="s">
        <v>123</v>
      </c>
      <c r="G33" s="91">
        <v>45685</v>
      </c>
      <c r="H33" s="91">
        <v>45687</v>
      </c>
      <c r="I33" s="92" t="s">
        <v>120</v>
      </c>
      <c r="K33" s="18"/>
    </row>
    <row r="34" spans="1:11" ht="153">
      <c r="A34" s="87" t="s">
        <v>121</v>
      </c>
      <c r="B34" s="88">
        <v>154700</v>
      </c>
      <c r="C34" s="179">
        <v>118685</v>
      </c>
      <c r="D34" s="89" t="s">
        <v>119</v>
      </c>
      <c r="E34" s="93" t="s">
        <v>127</v>
      </c>
      <c r="F34" s="144" t="s">
        <v>124</v>
      </c>
      <c r="G34" s="91">
        <v>45685</v>
      </c>
      <c r="H34" s="91">
        <v>45687</v>
      </c>
      <c r="I34" s="92" t="s">
        <v>120</v>
      </c>
      <c r="K34" s="18"/>
    </row>
    <row r="35" spans="1:11" ht="51">
      <c r="A35" s="41" t="s">
        <v>135</v>
      </c>
      <c r="B35" s="47">
        <v>215000</v>
      </c>
      <c r="C35" s="47">
        <v>200000</v>
      </c>
      <c r="D35" s="41" t="s">
        <v>134</v>
      </c>
      <c r="E35" s="38" t="s">
        <v>133</v>
      </c>
      <c r="F35" s="8" t="s">
        <v>55</v>
      </c>
      <c r="G35" s="19">
        <v>45685</v>
      </c>
      <c r="H35" s="19">
        <v>45691</v>
      </c>
      <c r="I35" s="8" t="s">
        <v>132</v>
      </c>
      <c r="K35" s="18"/>
    </row>
    <row r="36" spans="1:11" ht="51">
      <c r="A36" s="41" t="s">
        <v>131</v>
      </c>
      <c r="B36" s="47">
        <v>43800</v>
      </c>
      <c r="C36" s="47">
        <v>28179</v>
      </c>
      <c r="D36" s="41" t="s">
        <v>130</v>
      </c>
      <c r="E36" s="38" t="s">
        <v>129</v>
      </c>
      <c r="F36" s="8" t="s">
        <v>55</v>
      </c>
      <c r="G36" s="19">
        <v>45685</v>
      </c>
      <c r="H36" s="19">
        <v>45685</v>
      </c>
      <c r="I36" s="8" t="s">
        <v>128</v>
      </c>
      <c r="K36" s="18"/>
    </row>
    <row r="37" spans="1:11" ht="76.5">
      <c r="A37" s="41" t="s">
        <v>161</v>
      </c>
      <c r="B37" s="47">
        <v>142000</v>
      </c>
      <c r="C37" s="47">
        <v>132000</v>
      </c>
      <c r="D37" s="41" t="s">
        <v>137</v>
      </c>
      <c r="E37" s="38" t="s">
        <v>136</v>
      </c>
      <c r="F37" s="8" t="s">
        <v>40</v>
      </c>
      <c r="G37" s="19">
        <v>45687</v>
      </c>
      <c r="H37" s="19">
        <v>45691</v>
      </c>
      <c r="I37" s="8" t="s">
        <v>78</v>
      </c>
      <c r="K37" s="18"/>
    </row>
    <row r="38" spans="1:11" ht="63.75">
      <c r="A38" s="41" t="s">
        <v>160</v>
      </c>
      <c r="B38" s="47">
        <v>500000</v>
      </c>
      <c r="C38" s="47">
        <v>500000</v>
      </c>
      <c r="D38" s="41" t="s">
        <v>137</v>
      </c>
      <c r="E38" s="38" t="s">
        <v>136</v>
      </c>
      <c r="F38" s="8" t="s">
        <v>167</v>
      </c>
      <c r="G38" s="19">
        <v>45687</v>
      </c>
      <c r="H38" s="19">
        <v>45691</v>
      </c>
      <c r="I38" s="8" t="s">
        <v>78</v>
      </c>
      <c r="K38" s="18"/>
    </row>
    <row r="39" spans="1:11" ht="77.25" customHeight="1">
      <c r="A39" s="41" t="s">
        <v>159</v>
      </c>
      <c r="B39" s="47">
        <v>188000</v>
      </c>
      <c r="C39" s="47">
        <v>152555</v>
      </c>
      <c r="D39" s="41" t="s">
        <v>158</v>
      </c>
      <c r="E39" s="38" t="s">
        <v>157</v>
      </c>
      <c r="F39" s="8" t="s">
        <v>40</v>
      </c>
      <c r="G39" s="19">
        <v>45687</v>
      </c>
      <c r="H39" s="19">
        <v>45691</v>
      </c>
      <c r="I39" s="8" t="s">
        <v>78</v>
      </c>
      <c r="K39" s="18"/>
    </row>
    <row r="40" spans="1:11" ht="63.75">
      <c r="A40" s="41" t="s">
        <v>156</v>
      </c>
      <c r="B40" s="47">
        <v>48800</v>
      </c>
      <c r="C40" s="47">
        <v>48000</v>
      </c>
      <c r="D40" s="41" t="s">
        <v>155</v>
      </c>
      <c r="E40" s="38" t="s">
        <v>154</v>
      </c>
      <c r="F40" s="8" t="s">
        <v>153</v>
      </c>
      <c r="G40" s="19">
        <v>45687</v>
      </c>
      <c r="H40" s="19">
        <v>45691</v>
      </c>
      <c r="I40" s="8" t="s">
        <v>152</v>
      </c>
      <c r="K40" s="18"/>
    </row>
    <row r="41" spans="1:11" ht="38.25">
      <c r="A41" s="41" t="s">
        <v>151</v>
      </c>
      <c r="B41" s="47">
        <v>168000</v>
      </c>
      <c r="C41" s="47">
        <v>165000</v>
      </c>
      <c r="D41" s="5" t="s">
        <v>141</v>
      </c>
      <c r="E41" s="38" t="s">
        <v>140</v>
      </c>
      <c r="F41" s="8" t="s">
        <v>76</v>
      </c>
      <c r="G41" s="19">
        <v>45687</v>
      </c>
      <c r="H41" s="19">
        <v>45691</v>
      </c>
      <c r="I41" s="8" t="s">
        <v>150</v>
      </c>
      <c r="K41" s="18"/>
    </row>
    <row r="42" spans="1:11" ht="63.75">
      <c r="A42" s="41" t="s">
        <v>149</v>
      </c>
      <c r="B42" s="47">
        <v>177000</v>
      </c>
      <c r="C42" s="47">
        <v>169000</v>
      </c>
      <c r="D42" s="41" t="s">
        <v>148</v>
      </c>
      <c r="E42" s="38" t="s">
        <v>147</v>
      </c>
      <c r="F42" s="8" t="s">
        <v>40</v>
      </c>
      <c r="G42" s="19">
        <v>45687</v>
      </c>
      <c r="H42" s="19">
        <v>45687</v>
      </c>
      <c r="I42" s="8" t="s">
        <v>78</v>
      </c>
      <c r="K42" s="18"/>
    </row>
    <row r="43" spans="1:11" ht="63.75">
      <c r="A43" s="41" t="s">
        <v>146</v>
      </c>
      <c r="B43" s="47">
        <v>326000</v>
      </c>
      <c r="C43" s="47">
        <v>296000</v>
      </c>
      <c r="D43" s="41" t="s">
        <v>145</v>
      </c>
      <c r="E43" s="38" t="s">
        <v>144</v>
      </c>
      <c r="F43" s="8" t="s">
        <v>9</v>
      </c>
      <c r="G43" s="19">
        <v>45687</v>
      </c>
      <c r="H43" s="19">
        <v>45687</v>
      </c>
      <c r="I43" s="8" t="s">
        <v>143</v>
      </c>
      <c r="K43" s="18"/>
    </row>
    <row r="44" spans="1:11" ht="38.25">
      <c r="A44" s="41" t="s">
        <v>142</v>
      </c>
      <c r="B44" s="47">
        <v>85000</v>
      </c>
      <c r="C44" s="47">
        <v>84000</v>
      </c>
      <c r="D44" s="5" t="s">
        <v>141</v>
      </c>
      <c r="E44" s="38" t="s">
        <v>140</v>
      </c>
      <c r="F44" s="8" t="s">
        <v>40</v>
      </c>
      <c r="G44" s="19">
        <v>45687</v>
      </c>
      <c r="H44" s="19">
        <v>45691</v>
      </c>
      <c r="I44" s="8" t="s">
        <v>139</v>
      </c>
      <c r="K44" s="18"/>
    </row>
    <row r="45" spans="1:11" ht="51">
      <c r="A45" s="41" t="s">
        <v>138</v>
      </c>
      <c r="B45" s="47">
        <v>980000</v>
      </c>
      <c r="C45" s="47">
        <v>887800</v>
      </c>
      <c r="D45" s="41" t="s">
        <v>137</v>
      </c>
      <c r="E45" s="38" t="s">
        <v>136</v>
      </c>
      <c r="F45" s="8" t="s">
        <v>40</v>
      </c>
      <c r="G45" s="19">
        <v>45687</v>
      </c>
      <c r="H45" s="19">
        <v>45691</v>
      </c>
      <c r="I45" s="8" t="s">
        <v>78</v>
      </c>
      <c r="K45" s="18"/>
    </row>
    <row r="46" spans="1:11" ht="76.5">
      <c r="A46" s="8" t="s">
        <v>105</v>
      </c>
      <c r="B46" s="12">
        <v>8000000</v>
      </c>
      <c r="C46" s="164">
        <v>5721408</v>
      </c>
      <c r="D46" s="33" t="s">
        <v>21</v>
      </c>
      <c r="E46" s="5" t="s">
        <v>112</v>
      </c>
      <c r="F46" s="5" t="s">
        <v>25</v>
      </c>
      <c r="G46" s="35">
        <v>45687</v>
      </c>
      <c r="H46" s="35">
        <v>45687</v>
      </c>
      <c r="I46" s="8" t="s">
        <v>28</v>
      </c>
      <c r="K46" s="18"/>
    </row>
    <row r="47" spans="1:11" ht="38.25">
      <c r="A47" s="8" t="s">
        <v>106</v>
      </c>
      <c r="B47" s="12">
        <v>19600000</v>
      </c>
      <c r="C47" s="164">
        <v>17438000</v>
      </c>
      <c r="D47" s="33" t="s">
        <v>107</v>
      </c>
      <c r="E47" s="5" t="s">
        <v>111</v>
      </c>
      <c r="F47" s="8" t="s">
        <v>9</v>
      </c>
      <c r="G47" s="35">
        <v>45687</v>
      </c>
      <c r="H47" s="35">
        <v>45687</v>
      </c>
      <c r="I47" s="8" t="s">
        <v>5</v>
      </c>
      <c r="K47" s="18"/>
    </row>
    <row r="48" spans="1:11" ht="76.5">
      <c r="A48" s="8" t="s">
        <v>108</v>
      </c>
      <c r="B48" s="12">
        <v>12000000</v>
      </c>
      <c r="C48" s="164">
        <v>6557376</v>
      </c>
      <c r="D48" s="33" t="s">
        <v>21</v>
      </c>
      <c r="E48" s="5" t="s">
        <v>112</v>
      </c>
      <c r="F48" s="5" t="s">
        <v>25</v>
      </c>
      <c r="G48" s="35">
        <v>45687</v>
      </c>
      <c r="H48" s="35">
        <v>45687</v>
      </c>
      <c r="I48" s="8" t="s">
        <v>28</v>
      </c>
      <c r="K48" s="18"/>
    </row>
    <row r="49" spans="1:11" ht="63.75">
      <c r="A49" s="5" t="s">
        <v>99</v>
      </c>
      <c r="B49" s="11">
        <v>19600000</v>
      </c>
      <c r="C49" s="166">
        <v>18821376</v>
      </c>
      <c r="D49" s="6" t="s">
        <v>100</v>
      </c>
      <c r="E49" s="5" t="s">
        <v>113</v>
      </c>
      <c r="F49" s="5" t="s">
        <v>101</v>
      </c>
      <c r="G49" s="35">
        <v>45687</v>
      </c>
      <c r="H49" s="35">
        <v>45688</v>
      </c>
      <c r="I49" s="5" t="s">
        <v>28</v>
      </c>
      <c r="K49" s="18"/>
    </row>
    <row r="50" spans="1:11" ht="89.25">
      <c r="A50" s="8" t="s">
        <v>102</v>
      </c>
      <c r="B50" s="12">
        <v>5400000</v>
      </c>
      <c r="C50" s="164">
        <v>5375000</v>
      </c>
      <c r="D50" s="33" t="s">
        <v>103</v>
      </c>
      <c r="E50" s="5" t="s">
        <v>66</v>
      </c>
      <c r="F50" s="8" t="s">
        <v>8</v>
      </c>
      <c r="G50" s="7">
        <v>45687</v>
      </c>
      <c r="H50" s="7">
        <v>45688</v>
      </c>
      <c r="I50" s="8" t="s">
        <v>5</v>
      </c>
      <c r="K50" s="18"/>
    </row>
    <row r="51" spans="1:11" ht="76.5">
      <c r="A51" s="8" t="s">
        <v>104</v>
      </c>
      <c r="B51" s="12">
        <v>15000000</v>
      </c>
      <c r="C51" s="164">
        <v>8609472</v>
      </c>
      <c r="D51" s="33" t="s">
        <v>22</v>
      </c>
      <c r="E51" s="5" t="s">
        <v>114</v>
      </c>
      <c r="F51" s="5" t="s">
        <v>25</v>
      </c>
      <c r="G51" s="35">
        <v>45687</v>
      </c>
      <c r="H51" s="35">
        <v>45692</v>
      </c>
      <c r="I51" s="8" t="s">
        <v>28</v>
      </c>
      <c r="K51" s="18"/>
    </row>
    <row r="52" spans="1:11" ht="38.25">
      <c r="A52" s="5" t="s">
        <v>177</v>
      </c>
      <c r="B52" s="127">
        <v>19408.689999999999</v>
      </c>
      <c r="C52" s="166">
        <v>19408.689999999999</v>
      </c>
      <c r="D52" s="5" t="s">
        <v>178</v>
      </c>
      <c r="E52" s="5" t="s">
        <v>179</v>
      </c>
      <c r="F52" s="5" t="s">
        <v>24</v>
      </c>
      <c r="G52" s="96">
        <v>45646</v>
      </c>
      <c r="H52" s="35">
        <v>45694</v>
      </c>
      <c r="I52" s="5" t="s">
        <v>180</v>
      </c>
      <c r="J52" s="3">
        <v>1</v>
      </c>
      <c r="K52" s="128">
        <f>+B52-C52</f>
        <v>0</v>
      </c>
    </row>
    <row r="53" spans="1:11" ht="63.75">
      <c r="A53" s="94" t="s">
        <v>303</v>
      </c>
      <c r="B53" s="20">
        <v>745000</v>
      </c>
      <c r="C53" s="167">
        <v>718525</v>
      </c>
      <c r="D53" s="103" t="s">
        <v>304</v>
      </c>
      <c r="E53" s="104" t="s">
        <v>305</v>
      </c>
      <c r="F53" s="145" t="s">
        <v>306</v>
      </c>
      <c r="G53" s="105">
        <v>45685</v>
      </c>
      <c r="H53" s="105">
        <v>45694</v>
      </c>
      <c r="I53" s="106" t="s">
        <v>78</v>
      </c>
      <c r="J53" s="3">
        <v>2</v>
      </c>
      <c r="K53" s="129">
        <f>+B53-C53</f>
        <v>26475</v>
      </c>
    </row>
    <row r="54" spans="1:11" ht="76.5">
      <c r="A54" s="94" t="s">
        <v>307</v>
      </c>
      <c r="B54" s="21">
        <v>957255</v>
      </c>
      <c r="C54" s="168">
        <v>790765</v>
      </c>
      <c r="D54" s="103" t="s">
        <v>48</v>
      </c>
      <c r="E54" s="104" t="s">
        <v>73</v>
      </c>
      <c r="F54" s="145" t="s">
        <v>308</v>
      </c>
      <c r="G54" s="105">
        <v>45685</v>
      </c>
      <c r="H54" s="105">
        <v>45699</v>
      </c>
      <c r="I54" s="106" t="s">
        <v>79</v>
      </c>
      <c r="J54" s="3">
        <v>3</v>
      </c>
      <c r="K54" s="129">
        <f t="shared" ref="K54:K117" si="0">+B54-C54</f>
        <v>166490</v>
      </c>
    </row>
    <row r="55" spans="1:11" ht="76.5">
      <c r="A55" s="94" t="s">
        <v>309</v>
      </c>
      <c r="B55" s="21">
        <v>132600</v>
      </c>
      <c r="C55" s="168">
        <v>129025</v>
      </c>
      <c r="D55" s="103" t="s">
        <v>137</v>
      </c>
      <c r="E55" s="104" t="s">
        <v>310</v>
      </c>
      <c r="F55" s="145" t="s">
        <v>40</v>
      </c>
      <c r="G55" s="105">
        <v>45687</v>
      </c>
      <c r="H55" s="105">
        <v>45699</v>
      </c>
      <c r="I55" s="106" t="s">
        <v>78</v>
      </c>
      <c r="J55" s="3">
        <v>4</v>
      </c>
      <c r="K55" s="129">
        <f t="shared" si="0"/>
        <v>3575</v>
      </c>
    </row>
    <row r="56" spans="1:11" ht="63.75">
      <c r="A56" s="94" t="s">
        <v>311</v>
      </c>
      <c r="B56" s="21">
        <v>79150</v>
      </c>
      <c r="C56" s="168">
        <v>76580</v>
      </c>
      <c r="D56" s="103" t="s">
        <v>312</v>
      </c>
      <c r="E56" s="104" t="s">
        <v>313</v>
      </c>
      <c r="F56" s="145" t="s">
        <v>314</v>
      </c>
      <c r="G56" s="105">
        <v>45687</v>
      </c>
      <c r="H56" s="105">
        <v>45694</v>
      </c>
      <c r="I56" s="106" t="s">
        <v>78</v>
      </c>
      <c r="J56" s="3">
        <v>5</v>
      </c>
      <c r="K56" s="129">
        <f t="shared" si="0"/>
        <v>2570</v>
      </c>
    </row>
    <row r="57" spans="1:11" ht="63.75">
      <c r="A57" s="94" t="s">
        <v>315</v>
      </c>
      <c r="B57" s="20">
        <v>184400</v>
      </c>
      <c r="C57" s="167">
        <v>166325</v>
      </c>
      <c r="D57" s="103" t="s">
        <v>312</v>
      </c>
      <c r="E57" s="107" t="s">
        <v>313</v>
      </c>
      <c r="F57" s="145" t="s">
        <v>314</v>
      </c>
      <c r="G57" s="105">
        <v>45687</v>
      </c>
      <c r="H57" s="105">
        <v>45694</v>
      </c>
      <c r="I57" s="106" t="s">
        <v>78</v>
      </c>
      <c r="J57" s="3">
        <v>6</v>
      </c>
      <c r="K57" s="129">
        <f t="shared" si="0"/>
        <v>18075</v>
      </c>
    </row>
    <row r="58" spans="1:11" ht="89.25">
      <c r="A58" s="94" t="s">
        <v>316</v>
      </c>
      <c r="B58" s="20">
        <v>245000</v>
      </c>
      <c r="C58" s="167">
        <v>244800</v>
      </c>
      <c r="D58" s="108" t="s">
        <v>317</v>
      </c>
      <c r="E58" s="109" t="s">
        <v>318</v>
      </c>
      <c r="F58" s="145" t="s">
        <v>319</v>
      </c>
      <c r="G58" s="105">
        <v>45687</v>
      </c>
      <c r="H58" s="105">
        <v>45706</v>
      </c>
      <c r="I58" s="106" t="s">
        <v>78</v>
      </c>
      <c r="J58" s="3">
        <v>7</v>
      </c>
      <c r="K58" s="129">
        <f t="shared" si="0"/>
        <v>200</v>
      </c>
    </row>
    <row r="59" spans="1:11" ht="51">
      <c r="A59" s="94" t="s">
        <v>320</v>
      </c>
      <c r="B59" s="20">
        <v>520800</v>
      </c>
      <c r="C59" s="167">
        <v>520800</v>
      </c>
      <c r="D59" s="108" t="s">
        <v>321</v>
      </c>
      <c r="E59" s="94" t="s">
        <v>322</v>
      </c>
      <c r="F59" s="145" t="s">
        <v>323</v>
      </c>
      <c r="G59" s="105">
        <v>45688</v>
      </c>
      <c r="H59" s="105">
        <v>45695</v>
      </c>
      <c r="I59" s="106" t="s">
        <v>324</v>
      </c>
      <c r="J59" s="3">
        <v>8</v>
      </c>
      <c r="K59" s="129">
        <f t="shared" si="0"/>
        <v>0</v>
      </c>
    </row>
    <row r="60" spans="1:11" ht="228" customHeight="1">
      <c r="A60" s="94" t="s">
        <v>325</v>
      </c>
      <c r="B60" s="20">
        <v>26000000</v>
      </c>
      <c r="C60" s="167">
        <v>23996400</v>
      </c>
      <c r="D60" s="108" t="s">
        <v>326</v>
      </c>
      <c r="E60" s="94" t="s">
        <v>327</v>
      </c>
      <c r="F60" s="146" t="s">
        <v>328</v>
      </c>
      <c r="G60" s="105">
        <v>45688</v>
      </c>
      <c r="H60" s="105">
        <v>45694</v>
      </c>
      <c r="I60" s="106" t="s">
        <v>329</v>
      </c>
      <c r="J60" s="3">
        <v>9</v>
      </c>
      <c r="K60" s="129">
        <f t="shared" si="0"/>
        <v>2003600</v>
      </c>
    </row>
    <row r="61" spans="1:11" ht="63.75">
      <c r="A61" s="94" t="s">
        <v>330</v>
      </c>
      <c r="B61" s="20">
        <v>74590</v>
      </c>
      <c r="C61" s="167">
        <v>72500</v>
      </c>
      <c r="D61" s="108" t="s">
        <v>331</v>
      </c>
      <c r="E61" s="94" t="s">
        <v>332</v>
      </c>
      <c r="F61" s="146" t="s">
        <v>55</v>
      </c>
      <c r="G61" s="105">
        <v>45688</v>
      </c>
      <c r="H61" s="105">
        <v>45705</v>
      </c>
      <c r="I61" s="106" t="s">
        <v>78</v>
      </c>
      <c r="J61" s="3">
        <v>10</v>
      </c>
      <c r="K61" s="129">
        <f t="shared" si="0"/>
        <v>2090</v>
      </c>
    </row>
    <row r="62" spans="1:11" ht="63.75">
      <c r="A62" s="94" t="s">
        <v>333</v>
      </c>
      <c r="B62" s="20">
        <v>130400</v>
      </c>
      <c r="C62" s="167">
        <v>84800</v>
      </c>
      <c r="D62" s="108" t="s">
        <v>46</v>
      </c>
      <c r="E62" s="94" t="s">
        <v>72</v>
      </c>
      <c r="F62" s="146" t="s">
        <v>224</v>
      </c>
      <c r="G62" s="105">
        <v>45688</v>
      </c>
      <c r="H62" s="105">
        <v>45707</v>
      </c>
      <c r="I62" s="106" t="s">
        <v>78</v>
      </c>
      <c r="J62" s="3">
        <v>11</v>
      </c>
      <c r="K62" s="129">
        <f t="shared" si="0"/>
        <v>45600</v>
      </c>
    </row>
    <row r="63" spans="1:11" ht="102">
      <c r="A63" s="110" t="s">
        <v>334</v>
      </c>
      <c r="B63" s="20">
        <v>95000</v>
      </c>
      <c r="C63" s="167">
        <v>80864</v>
      </c>
      <c r="D63" s="108" t="s">
        <v>335</v>
      </c>
      <c r="E63" s="107" t="s">
        <v>336</v>
      </c>
      <c r="F63" s="147" t="s">
        <v>40</v>
      </c>
      <c r="G63" s="111">
        <v>45688</v>
      </c>
      <c r="H63" s="111">
        <v>45705</v>
      </c>
      <c r="I63" s="106" t="s">
        <v>78</v>
      </c>
      <c r="J63" s="3">
        <v>12</v>
      </c>
      <c r="K63" s="129">
        <f t="shared" si="0"/>
        <v>14136</v>
      </c>
    </row>
    <row r="64" spans="1:11" ht="63.75">
      <c r="A64" s="5" t="s">
        <v>168</v>
      </c>
      <c r="B64" s="11">
        <v>6270852.8499999996</v>
      </c>
      <c r="C64" s="166">
        <v>6270852.8499999996</v>
      </c>
      <c r="D64" s="5" t="s">
        <v>169</v>
      </c>
      <c r="E64" s="5" t="s">
        <v>170</v>
      </c>
      <c r="F64" s="5" t="s">
        <v>171</v>
      </c>
      <c r="G64" s="96">
        <v>45688</v>
      </c>
      <c r="H64" s="7">
        <v>45693</v>
      </c>
      <c r="I64" s="94" t="s">
        <v>172</v>
      </c>
      <c r="J64" s="3">
        <v>13</v>
      </c>
      <c r="K64" s="129">
        <f t="shared" si="0"/>
        <v>0</v>
      </c>
    </row>
    <row r="65" spans="1:11" ht="76.5">
      <c r="A65" s="5" t="s">
        <v>173</v>
      </c>
      <c r="B65" s="11">
        <v>46000000</v>
      </c>
      <c r="C65" s="166">
        <v>24800000</v>
      </c>
      <c r="D65" s="5" t="s">
        <v>174</v>
      </c>
      <c r="E65" s="5" t="s">
        <v>175</v>
      </c>
      <c r="F65" s="5" t="s">
        <v>176</v>
      </c>
      <c r="G65" s="96">
        <v>45688</v>
      </c>
      <c r="H65" s="35">
        <v>45698</v>
      </c>
      <c r="I65" s="5" t="s">
        <v>5</v>
      </c>
      <c r="J65" s="3">
        <v>14</v>
      </c>
      <c r="K65" s="129">
        <f t="shared" si="0"/>
        <v>21200000</v>
      </c>
    </row>
    <row r="66" spans="1:11" ht="63.75">
      <c r="A66" s="5" t="s">
        <v>181</v>
      </c>
      <c r="B66" s="11">
        <v>16500000</v>
      </c>
      <c r="C66" s="166">
        <v>16480800</v>
      </c>
      <c r="D66" s="5" t="s">
        <v>174</v>
      </c>
      <c r="E66" s="5" t="s">
        <v>175</v>
      </c>
      <c r="F66" s="5" t="s">
        <v>171</v>
      </c>
      <c r="G66" s="96">
        <v>45688</v>
      </c>
      <c r="H66" s="35">
        <v>45698</v>
      </c>
      <c r="I66" s="5" t="s">
        <v>5</v>
      </c>
      <c r="J66" s="3">
        <v>15</v>
      </c>
      <c r="K66" s="129">
        <f t="shared" si="0"/>
        <v>19200</v>
      </c>
    </row>
    <row r="67" spans="1:11" s="97" customFormat="1" ht="89.25">
      <c r="A67" s="5" t="s">
        <v>182</v>
      </c>
      <c r="B67" s="11">
        <v>44500000</v>
      </c>
      <c r="C67" s="166">
        <v>44360800</v>
      </c>
      <c r="D67" s="5" t="s">
        <v>174</v>
      </c>
      <c r="E67" s="5" t="s">
        <v>175</v>
      </c>
      <c r="F67" s="5" t="s">
        <v>176</v>
      </c>
      <c r="G67" s="96">
        <v>45688</v>
      </c>
      <c r="H67" s="35">
        <v>45698</v>
      </c>
      <c r="I67" s="5" t="s">
        <v>5</v>
      </c>
      <c r="J67" s="3">
        <v>16</v>
      </c>
      <c r="K67" s="129">
        <f t="shared" si="0"/>
        <v>139200</v>
      </c>
    </row>
    <row r="68" spans="1:11" s="97" customFormat="1" ht="63.75">
      <c r="A68" s="5" t="s">
        <v>183</v>
      </c>
      <c r="B68" s="11">
        <v>16000000</v>
      </c>
      <c r="C68" s="166">
        <v>15248000</v>
      </c>
      <c r="D68" s="5" t="s">
        <v>93</v>
      </c>
      <c r="E68" s="5" t="s">
        <v>184</v>
      </c>
      <c r="F68" s="5" t="s">
        <v>185</v>
      </c>
      <c r="G68" s="96">
        <v>45688</v>
      </c>
      <c r="H68" s="35">
        <v>45695</v>
      </c>
      <c r="I68" s="5" t="s">
        <v>186</v>
      </c>
      <c r="J68" s="3">
        <v>17</v>
      </c>
      <c r="K68" s="129">
        <f t="shared" si="0"/>
        <v>752000</v>
      </c>
    </row>
    <row r="69" spans="1:11" s="97" customFormat="1" ht="38.25">
      <c r="A69" s="5" t="s">
        <v>187</v>
      </c>
      <c r="B69" s="11">
        <v>11500000</v>
      </c>
      <c r="C69" s="166">
        <v>11498000</v>
      </c>
      <c r="D69" s="5" t="s">
        <v>7</v>
      </c>
      <c r="E69" s="5" t="s">
        <v>188</v>
      </c>
      <c r="F69" s="5" t="s">
        <v>40</v>
      </c>
      <c r="G69" s="96">
        <v>45688</v>
      </c>
      <c r="H69" s="35">
        <v>45698</v>
      </c>
      <c r="I69" s="5" t="s">
        <v>5</v>
      </c>
      <c r="J69" s="3">
        <v>18</v>
      </c>
      <c r="K69" s="129">
        <f t="shared" si="0"/>
        <v>2000</v>
      </c>
    </row>
    <row r="70" spans="1:11" s="97" customFormat="1" ht="63.75">
      <c r="A70" s="5" t="s">
        <v>189</v>
      </c>
      <c r="B70" s="11">
        <v>10000000</v>
      </c>
      <c r="C70" s="166">
        <v>9995000</v>
      </c>
      <c r="D70" s="5" t="s">
        <v>7</v>
      </c>
      <c r="E70" s="5" t="s">
        <v>188</v>
      </c>
      <c r="F70" s="5" t="s">
        <v>40</v>
      </c>
      <c r="G70" s="96">
        <v>45688</v>
      </c>
      <c r="H70" s="35">
        <v>45698</v>
      </c>
      <c r="I70" s="5" t="s">
        <v>5</v>
      </c>
      <c r="J70" s="3">
        <v>19</v>
      </c>
      <c r="K70" s="129">
        <f t="shared" si="0"/>
        <v>5000</v>
      </c>
    </row>
    <row r="71" spans="1:11" s="97" customFormat="1" ht="76.5">
      <c r="A71" s="5" t="s">
        <v>190</v>
      </c>
      <c r="B71" s="11">
        <v>49000000</v>
      </c>
      <c r="C71" s="166">
        <v>26800000</v>
      </c>
      <c r="D71" s="5" t="s">
        <v>174</v>
      </c>
      <c r="E71" s="5" t="s">
        <v>175</v>
      </c>
      <c r="F71" s="5" t="s">
        <v>176</v>
      </c>
      <c r="G71" s="96">
        <v>45688</v>
      </c>
      <c r="H71" s="35">
        <v>45698</v>
      </c>
      <c r="I71" s="5" t="s">
        <v>5</v>
      </c>
      <c r="J71" s="3">
        <v>20</v>
      </c>
      <c r="K71" s="129">
        <f t="shared" si="0"/>
        <v>22200000</v>
      </c>
    </row>
    <row r="72" spans="1:11" s="97" customFormat="1" ht="114.75">
      <c r="A72" s="5" t="s">
        <v>191</v>
      </c>
      <c r="B72" s="11">
        <v>49000000</v>
      </c>
      <c r="C72" s="166">
        <v>48880800</v>
      </c>
      <c r="D72" s="5" t="s">
        <v>174</v>
      </c>
      <c r="E72" s="5" t="s">
        <v>175</v>
      </c>
      <c r="F72" s="5" t="s">
        <v>176</v>
      </c>
      <c r="G72" s="96">
        <v>45688</v>
      </c>
      <c r="H72" s="35">
        <v>45698</v>
      </c>
      <c r="I72" s="5" t="s">
        <v>5</v>
      </c>
      <c r="J72" s="3">
        <v>21</v>
      </c>
      <c r="K72" s="129">
        <f t="shared" si="0"/>
        <v>119200</v>
      </c>
    </row>
    <row r="73" spans="1:11" s="97" customFormat="1" ht="76.5">
      <c r="A73" s="5" t="s">
        <v>192</v>
      </c>
      <c r="B73" s="11">
        <v>11000000</v>
      </c>
      <c r="C73" s="166">
        <v>7663872</v>
      </c>
      <c r="D73" s="5" t="s">
        <v>22</v>
      </c>
      <c r="E73" s="5" t="s">
        <v>193</v>
      </c>
      <c r="F73" s="5" t="s">
        <v>25</v>
      </c>
      <c r="G73" s="96">
        <v>45688</v>
      </c>
      <c r="H73" s="35">
        <v>45695</v>
      </c>
      <c r="I73" s="5" t="s">
        <v>28</v>
      </c>
      <c r="J73" s="3">
        <v>22</v>
      </c>
      <c r="K73" s="129">
        <f t="shared" si="0"/>
        <v>3336128</v>
      </c>
    </row>
    <row r="74" spans="1:11" ht="63.75">
      <c r="A74" s="5" t="s">
        <v>194</v>
      </c>
      <c r="B74" s="11">
        <v>23000000</v>
      </c>
      <c r="C74" s="166">
        <v>22950000</v>
      </c>
      <c r="D74" s="95" t="s">
        <v>7</v>
      </c>
      <c r="E74" s="5" t="s">
        <v>188</v>
      </c>
      <c r="F74" s="5" t="s">
        <v>94</v>
      </c>
      <c r="G74" s="96">
        <v>45691</v>
      </c>
      <c r="H74" s="35">
        <v>45698</v>
      </c>
      <c r="I74" s="5" t="s">
        <v>5</v>
      </c>
      <c r="J74" s="3">
        <v>23</v>
      </c>
      <c r="K74" s="129">
        <f t="shared" si="0"/>
        <v>50000</v>
      </c>
    </row>
    <row r="75" spans="1:11" ht="102">
      <c r="A75" s="5" t="s">
        <v>195</v>
      </c>
      <c r="B75" s="11">
        <v>24500000</v>
      </c>
      <c r="C75" s="166">
        <v>24380000</v>
      </c>
      <c r="D75" s="5" t="s">
        <v>174</v>
      </c>
      <c r="E75" s="5" t="s">
        <v>175</v>
      </c>
      <c r="F75" s="5" t="s">
        <v>196</v>
      </c>
      <c r="G75" s="96">
        <v>45691</v>
      </c>
      <c r="H75" s="35">
        <v>45702</v>
      </c>
      <c r="I75" s="5" t="s">
        <v>5</v>
      </c>
      <c r="J75" s="3">
        <v>24</v>
      </c>
      <c r="K75" s="129">
        <f t="shared" si="0"/>
        <v>120000</v>
      </c>
    </row>
    <row r="76" spans="1:11" ht="89.25">
      <c r="A76" s="5" t="s">
        <v>197</v>
      </c>
      <c r="B76" s="11">
        <v>22500000</v>
      </c>
      <c r="C76" s="166">
        <v>22499988</v>
      </c>
      <c r="D76" s="5" t="s">
        <v>96</v>
      </c>
      <c r="E76" s="5" t="s">
        <v>198</v>
      </c>
      <c r="F76" s="5" t="s">
        <v>94</v>
      </c>
      <c r="G76" s="96">
        <v>45691</v>
      </c>
      <c r="H76" s="35">
        <v>45699</v>
      </c>
      <c r="I76" s="5" t="s">
        <v>186</v>
      </c>
      <c r="J76" s="3">
        <v>25</v>
      </c>
      <c r="K76" s="129">
        <f t="shared" si="0"/>
        <v>12</v>
      </c>
    </row>
    <row r="77" spans="1:11" ht="76.5">
      <c r="A77" s="5" t="s">
        <v>199</v>
      </c>
      <c r="B77" s="11">
        <v>24500000</v>
      </c>
      <c r="C77" s="166">
        <v>24475000</v>
      </c>
      <c r="D77" s="95" t="s">
        <v>7</v>
      </c>
      <c r="E77" s="5" t="s">
        <v>188</v>
      </c>
      <c r="F77" s="5" t="s">
        <v>94</v>
      </c>
      <c r="G77" s="96">
        <v>45691</v>
      </c>
      <c r="H77" s="35">
        <v>45702</v>
      </c>
      <c r="I77" s="5" t="s">
        <v>5</v>
      </c>
      <c r="J77" s="3">
        <v>26</v>
      </c>
      <c r="K77" s="129">
        <f t="shared" si="0"/>
        <v>25000</v>
      </c>
    </row>
    <row r="78" spans="1:11" ht="51">
      <c r="A78" s="99" t="s">
        <v>211</v>
      </c>
      <c r="B78" s="100">
        <v>105036109.44</v>
      </c>
      <c r="C78" s="180">
        <v>105036098.40000001</v>
      </c>
      <c r="D78" s="99" t="s">
        <v>210</v>
      </c>
      <c r="E78" s="99" t="s">
        <v>209</v>
      </c>
      <c r="F78" s="99" t="s">
        <v>201</v>
      </c>
      <c r="G78" s="98">
        <v>45691</v>
      </c>
      <c r="H78" s="98">
        <v>45694</v>
      </c>
      <c r="I78" s="99" t="s">
        <v>200</v>
      </c>
      <c r="J78" s="3">
        <v>27</v>
      </c>
      <c r="K78" s="129">
        <f t="shared" si="0"/>
        <v>11.03999999165535</v>
      </c>
    </row>
    <row r="79" spans="1:11" ht="51">
      <c r="A79" s="99" t="s">
        <v>208</v>
      </c>
      <c r="B79" s="100">
        <v>140685211.19999999</v>
      </c>
      <c r="C79" s="180">
        <v>140685211.19999999</v>
      </c>
      <c r="D79" s="99" t="s">
        <v>207</v>
      </c>
      <c r="E79" s="99" t="s">
        <v>206</v>
      </c>
      <c r="F79" s="99" t="s">
        <v>205</v>
      </c>
      <c r="G79" s="98">
        <v>45691</v>
      </c>
      <c r="H79" s="98">
        <v>45692</v>
      </c>
      <c r="I79" s="99" t="s">
        <v>200</v>
      </c>
      <c r="J79" s="3">
        <v>28</v>
      </c>
      <c r="K79" s="129">
        <f t="shared" si="0"/>
        <v>0</v>
      </c>
    </row>
    <row r="80" spans="1:11" ht="51">
      <c r="A80" s="99" t="s">
        <v>204</v>
      </c>
      <c r="B80" s="100">
        <v>118715133.59999999</v>
      </c>
      <c r="C80" s="180">
        <v>118715133.59999999</v>
      </c>
      <c r="D80" s="99" t="s">
        <v>203</v>
      </c>
      <c r="E80" s="99" t="s">
        <v>202</v>
      </c>
      <c r="F80" s="99" t="s">
        <v>201</v>
      </c>
      <c r="G80" s="98">
        <v>45691</v>
      </c>
      <c r="H80" s="98">
        <v>45693</v>
      </c>
      <c r="I80" s="99" t="s">
        <v>200</v>
      </c>
      <c r="J80" s="3">
        <v>29</v>
      </c>
      <c r="K80" s="129">
        <f t="shared" si="0"/>
        <v>0</v>
      </c>
    </row>
    <row r="81" spans="1:11" ht="63.75">
      <c r="A81" s="5" t="s">
        <v>223</v>
      </c>
      <c r="B81" s="11">
        <v>995000</v>
      </c>
      <c r="C81" s="166">
        <v>990000</v>
      </c>
      <c r="D81" s="5" t="s">
        <v>141</v>
      </c>
      <c r="E81" s="6" t="s">
        <v>140</v>
      </c>
      <c r="F81" s="5" t="s">
        <v>224</v>
      </c>
      <c r="G81" s="101">
        <v>45692</v>
      </c>
      <c r="H81" s="101">
        <v>45692</v>
      </c>
      <c r="I81" s="5" t="s">
        <v>225</v>
      </c>
      <c r="J81" s="3">
        <v>30</v>
      </c>
      <c r="K81" s="129">
        <f t="shared" si="0"/>
        <v>5000</v>
      </c>
    </row>
    <row r="82" spans="1:11" ht="51">
      <c r="A82" s="99" t="s">
        <v>215</v>
      </c>
      <c r="B82" s="100">
        <v>133000</v>
      </c>
      <c r="C82" s="180">
        <v>133000</v>
      </c>
      <c r="D82" s="99" t="s">
        <v>163</v>
      </c>
      <c r="E82" s="99" t="s">
        <v>214</v>
      </c>
      <c r="F82" s="99" t="s">
        <v>213</v>
      </c>
      <c r="G82" s="98">
        <v>45692</v>
      </c>
      <c r="H82" s="98">
        <v>45693</v>
      </c>
      <c r="I82" s="99" t="s">
        <v>212</v>
      </c>
      <c r="J82" s="3">
        <v>31</v>
      </c>
      <c r="K82" s="129">
        <f t="shared" si="0"/>
        <v>0</v>
      </c>
    </row>
    <row r="83" spans="1:11" ht="51">
      <c r="A83" s="99" t="s">
        <v>218</v>
      </c>
      <c r="B83" s="100">
        <v>109137241.44</v>
      </c>
      <c r="C83" s="180">
        <v>109137241.44</v>
      </c>
      <c r="D83" s="99" t="s">
        <v>217</v>
      </c>
      <c r="E83" s="99" t="s">
        <v>216</v>
      </c>
      <c r="F83" s="99" t="s">
        <v>201</v>
      </c>
      <c r="G83" s="98">
        <v>45692</v>
      </c>
      <c r="H83" s="98">
        <v>45694</v>
      </c>
      <c r="I83" s="99" t="s">
        <v>200</v>
      </c>
      <c r="J83" s="3">
        <v>32</v>
      </c>
      <c r="K83" s="129">
        <f t="shared" si="0"/>
        <v>0</v>
      </c>
    </row>
    <row r="84" spans="1:11" ht="57" customHeight="1">
      <c r="A84" s="13" t="s">
        <v>347</v>
      </c>
      <c r="B84" s="23"/>
      <c r="C84" s="172"/>
      <c r="D84" s="13" t="s">
        <v>51</v>
      </c>
      <c r="E84" s="37" t="s">
        <v>351</v>
      </c>
      <c r="F84" s="148" t="s">
        <v>352</v>
      </c>
      <c r="G84" s="113">
        <v>45692</v>
      </c>
      <c r="H84" s="61">
        <v>45706</v>
      </c>
      <c r="I84" s="114" t="s">
        <v>337</v>
      </c>
      <c r="J84" s="3">
        <v>33</v>
      </c>
      <c r="K84" s="129">
        <f t="shared" si="0"/>
        <v>0</v>
      </c>
    </row>
    <row r="85" spans="1:11" ht="25.5">
      <c r="A85" s="116" t="s">
        <v>348</v>
      </c>
      <c r="B85" s="24">
        <v>688128</v>
      </c>
      <c r="C85" s="173">
        <v>688128</v>
      </c>
      <c r="D85" s="116"/>
      <c r="E85" s="65"/>
      <c r="F85" s="149" t="s">
        <v>353</v>
      </c>
      <c r="G85" s="117"/>
      <c r="H85" s="67"/>
      <c r="I85" s="118"/>
      <c r="K85" s="129">
        <f t="shared" si="0"/>
        <v>0</v>
      </c>
    </row>
    <row r="86" spans="1:11" ht="25.5">
      <c r="A86" s="116" t="s">
        <v>349</v>
      </c>
      <c r="B86" s="25">
        <v>559104</v>
      </c>
      <c r="C86" s="174">
        <v>559104</v>
      </c>
      <c r="D86" s="116"/>
      <c r="E86" s="65"/>
      <c r="F86" s="149" t="s">
        <v>354</v>
      </c>
      <c r="G86" s="117"/>
      <c r="H86" s="67"/>
      <c r="I86" s="118"/>
      <c r="K86" s="129">
        <f t="shared" si="0"/>
        <v>0</v>
      </c>
    </row>
    <row r="87" spans="1:11">
      <c r="A87" s="119" t="s">
        <v>350</v>
      </c>
      <c r="B87" s="26">
        <f>SUM(B85:B86)</f>
        <v>1247232</v>
      </c>
      <c r="C87" s="175">
        <f>SUM(C85:C86)</f>
        <v>1247232</v>
      </c>
      <c r="D87" s="42"/>
      <c r="E87" s="44"/>
      <c r="F87" s="150"/>
      <c r="G87" s="57"/>
      <c r="H87" s="72"/>
      <c r="I87" s="115"/>
      <c r="K87" s="129">
        <f t="shared" si="0"/>
        <v>0</v>
      </c>
    </row>
    <row r="88" spans="1:11" ht="63.75">
      <c r="A88" s="5" t="s">
        <v>226</v>
      </c>
      <c r="B88" s="11">
        <v>986000</v>
      </c>
      <c r="C88" s="166">
        <v>768744.04</v>
      </c>
      <c r="D88" s="5" t="s">
        <v>227</v>
      </c>
      <c r="E88" s="6" t="s">
        <v>228</v>
      </c>
      <c r="F88" s="5" t="s">
        <v>55</v>
      </c>
      <c r="G88" s="101">
        <v>45693</v>
      </c>
      <c r="H88" s="101">
        <v>45694</v>
      </c>
      <c r="I88" s="5" t="s">
        <v>229</v>
      </c>
      <c r="J88" s="3">
        <v>34</v>
      </c>
      <c r="K88" s="129">
        <f t="shared" si="0"/>
        <v>217255.95999999996</v>
      </c>
    </row>
    <row r="89" spans="1:11" ht="38.25">
      <c r="A89" s="5" t="s">
        <v>230</v>
      </c>
      <c r="B89" s="11">
        <v>1879000</v>
      </c>
      <c r="C89" s="166">
        <v>1848000</v>
      </c>
      <c r="D89" s="5" t="s">
        <v>231</v>
      </c>
      <c r="E89" s="6" t="s">
        <v>232</v>
      </c>
      <c r="F89" s="5" t="s">
        <v>9</v>
      </c>
      <c r="G89" s="101">
        <v>45693</v>
      </c>
      <c r="H89" s="101">
        <v>45695</v>
      </c>
      <c r="I89" s="5" t="s">
        <v>233</v>
      </c>
      <c r="J89" s="3">
        <v>35</v>
      </c>
      <c r="K89" s="129">
        <f t="shared" si="0"/>
        <v>31000</v>
      </c>
    </row>
    <row r="90" spans="1:11" ht="63.75">
      <c r="A90" s="5" t="s">
        <v>234</v>
      </c>
      <c r="B90" s="11">
        <v>977000</v>
      </c>
      <c r="C90" s="166">
        <v>787880</v>
      </c>
      <c r="D90" s="5" t="s">
        <v>134</v>
      </c>
      <c r="E90" s="6" t="s">
        <v>133</v>
      </c>
      <c r="F90" s="5" t="s">
        <v>94</v>
      </c>
      <c r="G90" s="101">
        <v>45693</v>
      </c>
      <c r="H90" s="101">
        <v>45695</v>
      </c>
      <c r="I90" s="5" t="s">
        <v>235</v>
      </c>
      <c r="J90" s="3">
        <v>36</v>
      </c>
      <c r="K90" s="129">
        <f t="shared" si="0"/>
        <v>189120</v>
      </c>
    </row>
    <row r="91" spans="1:11" ht="63.75">
      <c r="A91" s="5" t="s">
        <v>236</v>
      </c>
      <c r="B91" s="11">
        <v>631000</v>
      </c>
      <c r="C91" s="166">
        <v>631000</v>
      </c>
      <c r="D91" s="5" t="s">
        <v>237</v>
      </c>
      <c r="E91" s="6" t="s">
        <v>238</v>
      </c>
      <c r="F91" s="5" t="s">
        <v>9</v>
      </c>
      <c r="G91" s="101">
        <v>45693</v>
      </c>
      <c r="H91" s="101">
        <v>45695</v>
      </c>
      <c r="I91" s="5" t="s">
        <v>239</v>
      </c>
      <c r="J91" s="3">
        <v>37</v>
      </c>
      <c r="K91" s="129">
        <f t="shared" si="0"/>
        <v>0</v>
      </c>
    </row>
    <row r="92" spans="1:11" ht="76.5">
      <c r="A92" s="41" t="s">
        <v>240</v>
      </c>
      <c r="B92" s="17">
        <v>300000</v>
      </c>
      <c r="C92" s="47">
        <v>257504</v>
      </c>
      <c r="D92" s="41" t="s">
        <v>241</v>
      </c>
      <c r="E92" s="38" t="s">
        <v>242</v>
      </c>
      <c r="F92" s="5" t="s">
        <v>40</v>
      </c>
      <c r="G92" s="101">
        <v>45693</v>
      </c>
      <c r="H92" s="101">
        <v>45694</v>
      </c>
      <c r="I92" s="5" t="s">
        <v>243</v>
      </c>
      <c r="J92" s="3">
        <v>38</v>
      </c>
      <c r="K92" s="129">
        <f t="shared" si="0"/>
        <v>42496</v>
      </c>
    </row>
    <row r="93" spans="1:11" ht="38.25">
      <c r="A93" s="41" t="s">
        <v>244</v>
      </c>
      <c r="B93" s="17">
        <v>350000</v>
      </c>
      <c r="C93" s="47">
        <v>333000</v>
      </c>
      <c r="D93" s="41" t="s">
        <v>245</v>
      </c>
      <c r="E93" s="38" t="s">
        <v>246</v>
      </c>
      <c r="F93" s="5" t="s">
        <v>9</v>
      </c>
      <c r="G93" s="101">
        <v>45693</v>
      </c>
      <c r="H93" s="101">
        <v>45693</v>
      </c>
      <c r="I93" s="5" t="s">
        <v>78</v>
      </c>
      <c r="J93" s="3">
        <v>39</v>
      </c>
      <c r="K93" s="129">
        <f t="shared" si="0"/>
        <v>17000</v>
      </c>
    </row>
    <row r="94" spans="1:11" ht="38.25">
      <c r="A94" s="41" t="s">
        <v>247</v>
      </c>
      <c r="B94" s="17">
        <v>5750000</v>
      </c>
      <c r="C94" s="47">
        <v>5722000</v>
      </c>
      <c r="D94" s="41" t="s">
        <v>241</v>
      </c>
      <c r="E94" s="38" t="s">
        <v>242</v>
      </c>
      <c r="F94" s="5" t="s">
        <v>90</v>
      </c>
      <c r="G94" s="101">
        <v>45693</v>
      </c>
      <c r="H94" s="101">
        <v>45694</v>
      </c>
      <c r="I94" s="5" t="s">
        <v>248</v>
      </c>
      <c r="J94" s="3">
        <v>40</v>
      </c>
      <c r="K94" s="129">
        <f t="shared" si="0"/>
        <v>28000</v>
      </c>
    </row>
    <row r="95" spans="1:11" ht="51">
      <c r="A95" s="110" t="s">
        <v>338</v>
      </c>
      <c r="B95" s="20">
        <v>9651330</v>
      </c>
      <c r="C95" s="167">
        <v>9632479.3699999992</v>
      </c>
      <c r="D95" s="108" t="s">
        <v>339</v>
      </c>
      <c r="E95" s="112" t="s">
        <v>340</v>
      </c>
      <c r="F95" s="151" t="s">
        <v>341</v>
      </c>
      <c r="G95" s="111">
        <v>45694</v>
      </c>
      <c r="H95" s="111">
        <v>45699</v>
      </c>
      <c r="I95" s="106" t="s">
        <v>342</v>
      </c>
      <c r="J95" s="3">
        <v>41</v>
      </c>
      <c r="K95" s="129">
        <f t="shared" si="0"/>
        <v>18850.63000000082</v>
      </c>
    </row>
    <row r="96" spans="1:11" ht="204">
      <c r="A96" s="110" t="s">
        <v>343</v>
      </c>
      <c r="B96" s="20">
        <v>36000000</v>
      </c>
      <c r="C96" s="167">
        <v>31574373.600000001</v>
      </c>
      <c r="D96" s="108" t="s">
        <v>344</v>
      </c>
      <c r="E96" s="112" t="s">
        <v>345</v>
      </c>
      <c r="F96" s="151" t="s">
        <v>346</v>
      </c>
      <c r="G96" s="111">
        <v>45695</v>
      </c>
      <c r="H96" s="111">
        <v>45701</v>
      </c>
      <c r="I96" s="106" t="s">
        <v>329</v>
      </c>
      <c r="J96" s="3">
        <v>42</v>
      </c>
      <c r="K96" s="129">
        <f t="shared" si="0"/>
        <v>4425626.3999999985</v>
      </c>
    </row>
    <row r="97" spans="1:11" ht="63.75">
      <c r="A97" s="41" t="s">
        <v>250</v>
      </c>
      <c r="B97" s="17">
        <v>75000</v>
      </c>
      <c r="C97" s="47">
        <v>75000</v>
      </c>
      <c r="D97" s="41" t="s">
        <v>137</v>
      </c>
      <c r="E97" s="38" t="s">
        <v>249</v>
      </c>
      <c r="F97" s="8" t="s">
        <v>76</v>
      </c>
      <c r="G97" s="101">
        <v>45698</v>
      </c>
      <c r="H97" s="101">
        <v>45699</v>
      </c>
      <c r="I97" s="5" t="s">
        <v>78</v>
      </c>
      <c r="J97" s="3">
        <v>43</v>
      </c>
      <c r="K97" s="129">
        <f t="shared" si="0"/>
        <v>0</v>
      </c>
    </row>
    <row r="98" spans="1:11" ht="51.75" customHeight="1">
      <c r="A98" s="99" t="s">
        <v>222</v>
      </c>
      <c r="B98" s="126">
        <v>45500</v>
      </c>
      <c r="C98" s="180">
        <v>45500</v>
      </c>
      <c r="D98" s="99" t="s">
        <v>163</v>
      </c>
      <c r="E98" s="99" t="s">
        <v>214</v>
      </c>
      <c r="F98" s="99" t="s">
        <v>220</v>
      </c>
      <c r="G98" s="98">
        <v>45699</v>
      </c>
      <c r="H98" s="98">
        <v>45700</v>
      </c>
      <c r="I98" s="99" t="s">
        <v>219</v>
      </c>
      <c r="J98" s="3">
        <v>44</v>
      </c>
      <c r="K98" s="129">
        <f t="shared" si="0"/>
        <v>0</v>
      </c>
    </row>
    <row r="99" spans="1:11" ht="75">
      <c r="A99" s="120" t="s">
        <v>355</v>
      </c>
      <c r="B99" s="125">
        <v>222500</v>
      </c>
      <c r="C99" s="181">
        <v>162464</v>
      </c>
      <c r="D99" s="122" t="s">
        <v>356</v>
      </c>
      <c r="E99" s="121" t="s">
        <v>357</v>
      </c>
      <c r="F99" s="152" t="s">
        <v>122</v>
      </c>
      <c r="G99" s="123">
        <v>45699</v>
      </c>
      <c r="H99" s="123">
        <v>45701</v>
      </c>
      <c r="I99" s="124" t="s">
        <v>358</v>
      </c>
      <c r="J99" s="3">
        <v>45</v>
      </c>
      <c r="K99" s="129">
        <f t="shared" si="0"/>
        <v>60036</v>
      </c>
    </row>
    <row r="100" spans="1:11" ht="315">
      <c r="A100" s="120" t="s">
        <v>359</v>
      </c>
      <c r="B100" s="125">
        <v>10976300</v>
      </c>
      <c r="C100" s="181">
        <v>10340830</v>
      </c>
      <c r="D100" s="122" t="s">
        <v>360</v>
      </c>
      <c r="E100" s="121" t="s">
        <v>361</v>
      </c>
      <c r="F100" s="152" t="s">
        <v>362</v>
      </c>
      <c r="G100" s="123">
        <v>45700</v>
      </c>
      <c r="H100" s="123">
        <v>45707</v>
      </c>
      <c r="I100" s="124" t="s">
        <v>363</v>
      </c>
      <c r="J100" s="3">
        <v>46</v>
      </c>
      <c r="K100" s="129">
        <f t="shared" si="0"/>
        <v>635470</v>
      </c>
    </row>
    <row r="101" spans="1:11" ht="51">
      <c r="A101" s="99" t="s">
        <v>221</v>
      </c>
      <c r="B101" s="126">
        <v>49500</v>
      </c>
      <c r="C101" s="180">
        <v>49500</v>
      </c>
      <c r="D101" s="99" t="s">
        <v>163</v>
      </c>
      <c r="E101" s="99" t="s">
        <v>214</v>
      </c>
      <c r="F101" s="99" t="s">
        <v>220</v>
      </c>
      <c r="G101" s="98">
        <v>45700</v>
      </c>
      <c r="H101" s="98">
        <v>45700</v>
      </c>
      <c r="I101" s="99" t="s">
        <v>219</v>
      </c>
      <c r="J101" s="3">
        <v>47</v>
      </c>
      <c r="K101" s="129">
        <f t="shared" si="0"/>
        <v>0</v>
      </c>
    </row>
    <row r="102" spans="1:11" ht="38.25">
      <c r="A102" s="41" t="s">
        <v>259</v>
      </c>
      <c r="B102" s="17">
        <v>640000</v>
      </c>
      <c r="C102" s="47">
        <v>499888</v>
      </c>
      <c r="D102" s="41" t="s">
        <v>258</v>
      </c>
      <c r="E102" s="38" t="s">
        <v>257</v>
      </c>
      <c r="F102" s="8" t="s">
        <v>256</v>
      </c>
      <c r="G102" s="101">
        <v>45700</v>
      </c>
      <c r="H102" s="101">
        <v>45707</v>
      </c>
      <c r="I102" s="5" t="s">
        <v>78</v>
      </c>
      <c r="J102" s="3">
        <v>48</v>
      </c>
      <c r="K102" s="129">
        <f t="shared" si="0"/>
        <v>140112</v>
      </c>
    </row>
    <row r="103" spans="1:11" ht="76.5">
      <c r="A103" s="41" t="s">
        <v>255</v>
      </c>
      <c r="B103" s="17">
        <v>148000</v>
      </c>
      <c r="C103" s="47">
        <v>144970.32</v>
      </c>
      <c r="D103" s="41" t="s">
        <v>252</v>
      </c>
      <c r="E103" s="38" t="s">
        <v>251</v>
      </c>
      <c r="F103" s="8" t="s">
        <v>76</v>
      </c>
      <c r="G103" s="101">
        <v>45700</v>
      </c>
      <c r="H103" s="101">
        <v>45705</v>
      </c>
      <c r="I103" s="5" t="s">
        <v>254</v>
      </c>
      <c r="J103" s="3">
        <v>49</v>
      </c>
      <c r="K103" s="129">
        <f t="shared" si="0"/>
        <v>3029.679999999993</v>
      </c>
    </row>
    <row r="104" spans="1:11" ht="76.5">
      <c r="A104" s="41" t="s">
        <v>253</v>
      </c>
      <c r="B104" s="17">
        <v>521000</v>
      </c>
      <c r="C104" s="47">
        <v>491856.64000000001</v>
      </c>
      <c r="D104" s="41" t="s">
        <v>252</v>
      </c>
      <c r="E104" s="38" t="s">
        <v>251</v>
      </c>
      <c r="F104" s="8" t="s">
        <v>55</v>
      </c>
      <c r="G104" s="101">
        <v>45700</v>
      </c>
      <c r="H104" s="101">
        <v>45705</v>
      </c>
      <c r="I104" s="5" t="s">
        <v>128</v>
      </c>
      <c r="J104" s="3">
        <v>50</v>
      </c>
      <c r="K104" s="129">
        <f t="shared" si="0"/>
        <v>29143.359999999986</v>
      </c>
    </row>
    <row r="105" spans="1:11" ht="38.25">
      <c r="A105" s="41" t="s">
        <v>260</v>
      </c>
      <c r="B105" s="17">
        <v>1230000</v>
      </c>
      <c r="C105" s="47">
        <v>1117000</v>
      </c>
      <c r="D105" s="41" t="s">
        <v>261</v>
      </c>
      <c r="E105" s="38" t="s">
        <v>262</v>
      </c>
      <c r="F105" s="8" t="s">
        <v>90</v>
      </c>
      <c r="G105" s="101">
        <v>45701</v>
      </c>
      <c r="H105" s="101">
        <v>45705</v>
      </c>
      <c r="I105" s="5" t="s">
        <v>263</v>
      </c>
      <c r="J105" s="3">
        <v>51</v>
      </c>
      <c r="K105" s="129">
        <f t="shared" si="0"/>
        <v>113000</v>
      </c>
    </row>
    <row r="106" spans="1:11" ht="51">
      <c r="A106" s="41" t="s">
        <v>264</v>
      </c>
      <c r="B106" s="17">
        <v>32000</v>
      </c>
      <c r="C106" s="47">
        <v>25175</v>
      </c>
      <c r="D106" s="41" t="s">
        <v>265</v>
      </c>
      <c r="E106" s="38" t="s">
        <v>266</v>
      </c>
      <c r="F106" s="8" t="s">
        <v>55</v>
      </c>
      <c r="G106" s="101">
        <v>45702</v>
      </c>
      <c r="H106" s="101">
        <v>45706</v>
      </c>
      <c r="I106" s="5" t="s">
        <v>254</v>
      </c>
      <c r="J106" s="3">
        <v>52</v>
      </c>
      <c r="K106" s="129">
        <f t="shared" si="0"/>
        <v>6825</v>
      </c>
    </row>
    <row r="107" spans="1:11" ht="51">
      <c r="A107" s="41" t="s">
        <v>267</v>
      </c>
      <c r="B107" s="17">
        <v>162000</v>
      </c>
      <c r="C107" s="47">
        <v>152294</v>
      </c>
      <c r="D107" s="41" t="s">
        <v>268</v>
      </c>
      <c r="E107" s="38" t="s">
        <v>269</v>
      </c>
      <c r="F107" s="8" t="s">
        <v>54</v>
      </c>
      <c r="G107" s="101">
        <v>45702</v>
      </c>
      <c r="H107" s="101">
        <v>45702</v>
      </c>
      <c r="I107" s="5" t="s">
        <v>78</v>
      </c>
      <c r="J107" s="3">
        <v>53</v>
      </c>
      <c r="K107" s="129">
        <f t="shared" si="0"/>
        <v>9706</v>
      </c>
    </row>
    <row r="108" spans="1:11" ht="63.75">
      <c r="A108" s="41" t="s">
        <v>270</v>
      </c>
      <c r="B108" s="17">
        <v>303000</v>
      </c>
      <c r="C108" s="47">
        <v>302880</v>
      </c>
      <c r="D108" s="41" t="s">
        <v>271</v>
      </c>
      <c r="E108" s="38" t="s">
        <v>238</v>
      </c>
      <c r="F108" s="8" t="s">
        <v>40</v>
      </c>
      <c r="G108" s="101">
        <v>45702</v>
      </c>
      <c r="H108" s="101">
        <v>45702</v>
      </c>
      <c r="I108" s="5" t="s">
        <v>128</v>
      </c>
      <c r="J108" s="3">
        <v>54</v>
      </c>
      <c r="K108" s="129">
        <f t="shared" si="0"/>
        <v>120</v>
      </c>
    </row>
    <row r="109" spans="1:11" ht="134.25" customHeight="1">
      <c r="A109" s="41" t="s">
        <v>272</v>
      </c>
      <c r="B109" s="17">
        <v>88000</v>
      </c>
      <c r="C109" s="47">
        <v>84829.6</v>
      </c>
      <c r="D109" s="41" t="s">
        <v>273</v>
      </c>
      <c r="E109" s="38" t="s">
        <v>251</v>
      </c>
      <c r="F109" s="8" t="s">
        <v>76</v>
      </c>
      <c r="G109" s="101">
        <v>45702</v>
      </c>
      <c r="H109" s="101">
        <v>45705</v>
      </c>
      <c r="I109" s="5" t="s">
        <v>274</v>
      </c>
      <c r="J109" s="3">
        <v>55</v>
      </c>
      <c r="K109" s="129">
        <f t="shared" si="0"/>
        <v>3170.3999999999942</v>
      </c>
    </row>
    <row r="110" spans="1:11" ht="81.75" customHeight="1">
      <c r="A110" s="41" t="s">
        <v>275</v>
      </c>
      <c r="B110" s="17">
        <v>99700</v>
      </c>
      <c r="C110" s="47">
        <v>85000</v>
      </c>
      <c r="D110" s="41" t="s">
        <v>276</v>
      </c>
      <c r="E110" s="38" t="s">
        <v>277</v>
      </c>
      <c r="F110" s="8" t="s">
        <v>40</v>
      </c>
      <c r="G110" s="101">
        <v>45702</v>
      </c>
      <c r="H110" s="101">
        <v>45707</v>
      </c>
      <c r="I110" s="5" t="s">
        <v>278</v>
      </c>
      <c r="J110" s="3">
        <v>56</v>
      </c>
      <c r="K110" s="129">
        <f t="shared" si="0"/>
        <v>14700</v>
      </c>
    </row>
    <row r="111" spans="1:11" ht="51">
      <c r="A111" s="41" t="s">
        <v>279</v>
      </c>
      <c r="B111" s="17">
        <v>98000</v>
      </c>
      <c r="C111" s="47">
        <v>95000</v>
      </c>
      <c r="D111" s="41" t="s">
        <v>276</v>
      </c>
      <c r="E111" s="38" t="s">
        <v>277</v>
      </c>
      <c r="F111" s="8" t="s">
        <v>40</v>
      </c>
      <c r="G111" s="101">
        <v>45702</v>
      </c>
      <c r="H111" s="101">
        <v>45707</v>
      </c>
      <c r="I111" s="5" t="s">
        <v>280</v>
      </c>
      <c r="J111" s="3">
        <v>57</v>
      </c>
      <c r="K111" s="129">
        <f t="shared" si="0"/>
        <v>3000</v>
      </c>
    </row>
    <row r="112" spans="1:11" ht="51">
      <c r="A112" s="41" t="s">
        <v>281</v>
      </c>
      <c r="B112" s="17">
        <v>495900</v>
      </c>
      <c r="C112" s="47">
        <v>406456.36</v>
      </c>
      <c r="D112" s="41" t="s">
        <v>282</v>
      </c>
      <c r="E112" s="102" t="s">
        <v>283</v>
      </c>
      <c r="F112" s="8" t="s">
        <v>40</v>
      </c>
      <c r="G112" s="101">
        <v>45702</v>
      </c>
      <c r="H112" s="101">
        <v>45707</v>
      </c>
      <c r="I112" s="5" t="s">
        <v>284</v>
      </c>
      <c r="J112" s="3">
        <v>58</v>
      </c>
      <c r="K112" s="129">
        <f t="shared" si="0"/>
        <v>89443.640000000014</v>
      </c>
    </row>
    <row r="113" spans="1:11" ht="51">
      <c r="A113" s="41" t="s">
        <v>285</v>
      </c>
      <c r="B113" s="17">
        <v>631000</v>
      </c>
      <c r="C113" s="47">
        <v>525700</v>
      </c>
      <c r="D113" s="41" t="s">
        <v>276</v>
      </c>
      <c r="E113" s="38" t="s">
        <v>277</v>
      </c>
      <c r="F113" s="8" t="s">
        <v>94</v>
      </c>
      <c r="G113" s="101">
        <v>45702</v>
      </c>
      <c r="H113" s="101">
        <v>45707</v>
      </c>
      <c r="I113" s="5" t="s">
        <v>286</v>
      </c>
      <c r="J113" s="3">
        <v>59</v>
      </c>
      <c r="K113" s="129">
        <f t="shared" si="0"/>
        <v>105300</v>
      </c>
    </row>
    <row r="114" spans="1:11" ht="63.75">
      <c r="A114" s="41" t="s">
        <v>287</v>
      </c>
      <c r="B114" s="17">
        <v>384000</v>
      </c>
      <c r="C114" s="47">
        <v>375458.6</v>
      </c>
      <c r="D114" s="41" t="s">
        <v>288</v>
      </c>
      <c r="E114" s="38" t="s">
        <v>251</v>
      </c>
      <c r="F114" s="8" t="s">
        <v>76</v>
      </c>
      <c r="G114" s="101">
        <v>45702</v>
      </c>
      <c r="H114" s="101">
        <v>45705</v>
      </c>
      <c r="I114" s="5" t="s">
        <v>150</v>
      </c>
      <c r="J114" s="3">
        <v>60</v>
      </c>
      <c r="K114" s="129">
        <f t="shared" si="0"/>
        <v>8541.4000000000233</v>
      </c>
    </row>
    <row r="115" spans="1:11" ht="108" customHeight="1">
      <c r="A115" s="41" t="s">
        <v>289</v>
      </c>
      <c r="B115" s="17">
        <v>455000</v>
      </c>
      <c r="C115" s="47">
        <v>444329.38</v>
      </c>
      <c r="D115" s="41" t="s">
        <v>288</v>
      </c>
      <c r="E115" s="38" t="s">
        <v>251</v>
      </c>
      <c r="F115" s="8" t="s">
        <v>76</v>
      </c>
      <c r="G115" s="101">
        <v>45702</v>
      </c>
      <c r="H115" s="101">
        <v>45705</v>
      </c>
      <c r="I115" s="5" t="s">
        <v>290</v>
      </c>
      <c r="J115" s="3">
        <v>61</v>
      </c>
      <c r="K115" s="129">
        <f t="shared" si="0"/>
        <v>10670.619999999995</v>
      </c>
    </row>
    <row r="116" spans="1:11" ht="134.25" customHeight="1">
      <c r="A116" s="41" t="s">
        <v>291</v>
      </c>
      <c r="B116" s="17">
        <v>788000</v>
      </c>
      <c r="C116" s="47">
        <v>706502.5</v>
      </c>
      <c r="D116" s="41" t="s">
        <v>288</v>
      </c>
      <c r="E116" s="38" t="s">
        <v>251</v>
      </c>
      <c r="F116" s="8" t="s">
        <v>76</v>
      </c>
      <c r="G116" s="101">
        <v>45702</v>
      </c>
      <c r="H116" s="101">
        <v>45705</v>
      </c>
      <c r="I116" s="5" t="s">
        <v>292</v>
      </c>
      <c r="J116" s="3">
        <v>62</v>
      </c>
      <c r="K116" s="129">
        <f t="shared" si="0"/>
        <v>81497.5</v>
      </c>
    </row>
    <row r="117" spans="1:11" ht="82.5" customHeight="1">
      <c r="A117" s="41" t="s">
        <v>293</v>
      </c>
      <c r="B117" s="17">
        <v>941000</v>
      </c>
      <c r="C117" s="47">
        <v>899126.44</v>
      </c>
      <c r="D117" s="41" t="s">
        <v>288</v>
      </c>
      <c r="E117" s="38" t="s">
        <v>251</v>
      </c>
      <c r="F117" s="8" t="s">
        <v>40</v>
      </c>
      <c r="G117" s="101">
        <v>45702</v>
      </c>
      <c r="H117" s="101">
        <v>45705</v>
      </c>
      <c r="I117" s="5" t="s">
        <v>78</v>
      </c>
      <c r="J117" s="3">
        <v>63</v>
      </c>
      <c r="K117" s="129">
        <f t="shared" si="0"/>
        <v>41873.560000000056</v>
      </c>
    </row>
    <row r="118" spans="1:11" ht="68.25" customHeight="1">
      <c r="A118" s="41" t="s">
        <v>294</v>
      </c>
      <c r="B118" s="17">
        <v>127000</v>
      </c>
      <c r="C118" s="47">
        <v>103490</v>
      </c>
      <c r="D118" s="41" t="s">
        <v>265</v>
      </c>
      <c r="E118" s="38" t="s">
        <v>266</v>
      </c>
      <c r="F118" s="8" t="s">
        <v>55</v>
      </c>
      <c r="G118" s="101">
        <v>45702</v>
      </c>
      <c r="H118" s="101">
        <v>45706</v>
      </c>
      <c r="I118" s="5" t="s">
        <v>295</v>
      </c>
      <c r="J118" s="3">
        <v>64</v>
      </c>
      <c r="K118" s="129">
        <f t="shared" ref="K118:K120" si="1">+B118-C118</f>
        <v>23510</v>
      </c>
    </row>
    <row r="119" spans="1:11" ht="69" customHeight="1">
      <c r="A119" s="41" t="s">
        <v>296</v>
      </c>
      <c r="B119" s="17">
        <v>917000</v>
      </c>
      <c r="C119" s="47">
        <v>498000</v>
      </c>
      <c r="D119" s="41" t="s">
        <v>297</v>
      </c>
      <c r="E119" s="38" t="s">
        <v>298</v>
      </c>
      <c r="F119" s="8" t="s">
        <v>395</v>
      </c>
      <c r="G119" s="101">
        <v>45702</v>
      </c>
      <c r="H119" s="101">
        <v>45704</v>
      </c>
      <c r="I119" s="5" t="s">
        <v>78</v>
      </c>
      <c r="J119" s="3">
        <v>65</v>
      </c>
      <c r="K119" s="129">
        <f t="shared" si="1"/>
        <v>419000</v>
      </c>
    </row>
    <row r="120" spans="1:11" ht="69" customHeight="1">
      <c r="A120" s="41" t="s">
        <v>299</v>
      </c>
      <c r="B120" s="17">
        <v>402000</v>
      </c>
      <c r="C120" s="47">
        <v>353000</v>
      </c>
      <c r="D120" s="41" t="s">
        <v>300</v>
      </c>
      <c r="E120" s="38" t="s">
        <v>301</v>
      </c>
      <c r="F120" s="8" t="s">
        <v>40</v>
      </c>
      <c r="G120" s="101">
        <v>45702</v>
      </c>
      <c r="H120" s="101">
        <v>45705</v>
      </c>
      <c r="I120" s="5" t="s">
        <v>302</v>
      </c>
      <c r="J120" s="3">
        <v>66</v>
      </c>
      <c r="K120" s="129">
        <f t="shared" si="1"/>
        <v>49000</v>
      </c>
    </row>
    <row r="121" spans="1:11" ht="292.5" customHeight="1">
      <c r="A121" s="197" t="s">
        <v>422</v>
      </c>
      <c r="B121" s="202">
        <v>18887050</v>
      </c>
      <c r="C121" s="202">
        <v>12342000</v>
      </c>
      <c r="D121" s="198" t="s">
        <v>423</v>
      </c>
      <c r="E121" s="199" t="s">
        <v>424</v>
      </c>
      <c r="F121" s="198" t="s">
        <v>425</v>
      </c>
      <c r="G121" s="200">
        <v>45329</v>
      </c>
      <c r="H121" s="200">
        <v>45708</v>
      </c>
      <c r="I121" s="201" t="s">
        <v>363</v>
      </c>
    </row>
    <row r="122" spans="1:11" ht="67.5" customHeight="1">
      <c r="A122" s="94" t="s">
        <v>371</v>
      </c>
      <c r="B122" s="20">
        <v>1000000</v>
      </c>
      <c r="C122" s="167">
        <v>999950</v>
      </c>
      <c r="D122" s="103" t="s">
        <v>372</v>
      </c>
      <c r="E122" s="104" t="s">
        <v>374</v>
      </c>
      <c r="F122" s="155" t="s">
        <v>94</v>
      </c>
      <c r="G122" s="105">
        <v>45701</v>
      </c>
      <c r="H122" s="105">
        <v>45709</v>
      </c>
      <c r="I122" s="161" t="s">
        <v>358</v>
      </c>
    </row>
    <row r="123" spans="1:11" ht="63.75">
      <c r="A123" s="94" t="s">
        <v>373</v>
      </c>
      <c r="B123" s="21">
        <v>1000000</v>
      </c>
      <c r="C123" s="168">
        <v>999950</v>
      </c>
      <c r="D123" s="103" t="s">
        <v>372</v>
      </c>
      <c r="E123" s="104" t="s">
        <v>374</v>
      </c>
      <c r="F123" s="155" t="s">
        <v>94</v>
      </c>
      <c r="G123" s="105">
        <v>45701</v>
      </c>
      <c r="H123" s="105">
        <v>45709</v>
      </c>
      <c r="I123" s="161" t="s">
        <v>358</v>
      </c>
    </row>
    <row r="124" spans="1:11" ht="63.75">
      <c r="A124" s="94" t="s">
        <v>375</v>
      </c>
      <c r="B124" s="21">
        <v>9167088</v>
      </c>
      <c r="C124" s="168">
        <v>9114774.4000000004</v>
      </c>
      <c r="D124" s="103" t="s">
        <v>372</v>
      </c>
      <c r="E124" s="104" t="s">
        <v>374</v>
      </c>
      <c r="F124" s="155" t="s">
        <v>256</v>
      </c>
      <c r="G124" s="105">
        <v>45705</v>
      </c>
      <c r="H124" s="105">
        <v>45720</v>
      </c>
      <c r="I124" s="161" t="s">
        <v>120</v>
      </c>
    </row>
    <row r="125" spans="1:11" ht="102">
      <c r="A125" s="5" t="s">
        <v>364</v>
      </c>
      <c r="B125" s="166">
        <v>120000000</v>
      </c>
      <c r="C125" s="166">
        <v>119830800</v>
      </c>
      <c r="D125" s="5" t="s">
        <v>174</v>
      </c>
      <c r="E125" s="5" t="s">
        <v>175</v>
      </c>
      <c r="F125" s="5" t="s">
        <v>90</v>
      </c>
      <c r="G125" s="7">
        <v>45706</v>
      </c>
      <c r="H125" s="7">
        <v>45708</v>
      </c>
      <c r="I125" s="5" t="s">
        <v>28</v>
      </c>
    </row>
    <row r="126" spans="1:11" ht="76.5">
      <c r="A126" s="41" t="s">
        <v>396</v>
      </c>
      <c r="B126" s="47">
        <v>94000</v>
      </c>
      <c r="C126" s="47">
        <v>80500</v>
      </c>
      <c r="D126" s="41" t="s">
        <v>282</v>
      </c>
      <c r="E126" s="102" t="s">
        <v>283</v>
      </c>
      <c r="F126" s="33" t="s">
        <v>40</v>
      </c>
      <c r="G126" s="101">
        <v>45706</v>
      </c>
      <c r="H126" s="101">
        <v>45707</v>
      </c>
      <c r="I126" s="5" t="s">
        <v>278</v>
      </c>
    </row>
    <row r="127" spans="1:11" ht="76.5">
      <c r="A127" s="94" t="s">
        <v>377</v>
      </c>
      <c r="B127" s="21" t="s">
        <v>378</v>
      </c>
      <c r="C127" s="21" t="s">
        <v>378</v>
      </c>
      <c r="D127" s="103" t="s">
        <v>379</v>
      </c>
      <c r="E127" s="104" t="s">
        <v>380</v>
      </c>
      <c r="F127" s="155" t="s">
        <v>393</v>
      </c>
      <c r="G127" s="105">
        <v>45713</v>
      </c>
      <c r="H127" s="105">
        <v>45715</v>
      </c>
      <c r="I127" s="160" t="s">
        <v>381</v>
      </c>
    </row>
    <row r="128" spans="1:11" ht="63.75">
      <c r="A128" s="41" t="s">
        <v>397</v>
      </c>
      <c r="B128" s="162">
        <v>4875000</v>
      </c>
      <c r="C128" s="17">
        <v>4874099.2</v>
      </c>
      <c r="D128" s="41" t="s">
        <v>398</v>
      </c>
      <c r="E128" s="38" t="s">
        <v>399</v>
      </c>
      <c r="F128" s="33" t="s">
        <v>400</v>
      </c>
      <c r="G128" s="101">
        <v>45713</v>
      </c>
      <c r="H128" s="101">
        <v>45720</v>
      </c>
      <c r="I128" s="5" t="s">
        <v>6</v>
      </c>
    </row>
    <row r="129" spans="1:9" ht="27" customHeight="1">
      <c r="A129" s="130" t="s">
        <v>390</v>
      </c>
      <c r="B129" s="157"/>
      <c r="C129" s="172"/>
      <c r="D129" s="131" t="s">
        <v>51</v>
      </c>
      <c r="E129" s="132" t="s">
        <v>391</v>
      </c>
      <c r="F129" s="158" t="s">
        <v>392</v>
      </c>
      <c r="G129" s="154">
        <v>45713</v>
      </c>
      <c r="H129" s="154">
        <v>45721</v>
      </c>
      <c r="I129" s="159" t="s">
        <v>376</v>
      </c>
    </row>
    <row r="130" spans="1:9" ht="25.5">
      <c r="A130" s="116" t="s">
        <v>386</v>
      </c>
      <c r="B130" s="24">
        <v>1032192</v>
      </c>
      <c r="C130" s="173">
        <v>1032192</v>
      </c>
      <c r="D130" s="116"/>
      <c r="E130" s="65"/>
      <c r="F130" s="149" t="s">
        <v>388</v>
      </c>
      <c r="G130" s="117"/>
      <c r="H130" s="67"/>
      <c r="I130" s="118"/>
    </row>
    <row r="131" spans="1:9" ht="25.5">
      <c r="A131" s="116" t="s">
        <v>387</v>
      </c>
      <c r="B131" s="25">
        <v>430080</v>
      </c>
      <c r="C131" s="174">
        <v>430080</v>
      </c>
      <c r="D131" s="116"/>
      <c r="E131" s="65"/>
      <c r="F131" s="149" t="s">
        <v>389</v>
      </c>
      <c r="G131" s="117"/>
      <c r="H131" s="67"/>
      <c r="I131" s="118"/>
    </row>
    <row r="132" spans="1:9" ht="50.25" customHeight="1">
      <c r="A132" s="119" t="s">
        <v>350</v>
      </c>
      <c r="B132" s="26">
        <f>SUM(B130:B131)</f>
        <v>1462272</v>
      </c>
      <c r="C132" s="175">
        <f>SUM(C130:C131)</f>
        <v>1462272</v>
      </c>
      <c r="D132" s="42"/>
      <c r="E132" s="44"/>
      <c r="F132" s="150"/>
      <c r="G132" s="57"/>
      <c r="H132" s="72"/>
      <c r="I132" s="115"/>
    </row>
    <row r="133" spans="1:9" ht="51">
      <c r="A133" s="41" t="s">
        <v>401</v>
      </c>
      <c r="B133" s="162">
        <v>770000</v>
      </c>
      <c r="C133" s="17">
        <v>761250</v>
      </c>
      <c r="D133" s="41" t="s">
        <v>402</v>
      </c>
      <c r="E133" s="38" t="s">
        <v>403</v>
      </c>
      <c r="F133" s="33" t="s">
        <v>153</v>
      </c>
      <c r="G133" s="101">
        <v>45714</v>
      </c>
      <c r="H133" s="101">
        <v>45714</v>
      </c>
      <c r="I133" s="5" t="s">
        <v>78</v>
      </c>
    </row>
    <row r="134" spans="1:9" ht="38.25">
      <c r="A134" s="99" t="s">
        <v>410</v>
      </c>
      <c r="B134" s="100">
        <v>10768400</v>
      </c>
      <c r="C134" s="100">
        <v>10768379.189999999</v>
      </c>
      <c r="D134" s="99" t="s">
        <v>411</v>
      </c>
      <c r="E134" s="99" t="s">
        <v>412</v>
      </c>
      <c r="F134" s="99" t="s">
        <v>167</v>
      </c>
      <c r="G134" s="98">
        <v>45714</v>
      </c>
      <c r="H134" s="98">
        <v>45714</v>
      </c>
      <c r="I134" s="99" t="s">
        <v>78</v>
      </c>
    </row>
    <row r="135" spans="1:9" ht="38.25">
      <c r="A135" s="99" t="s">
        <v>413</v>
      </c>
      <c r="B135" s="100">
        <v>976300</v>
      </c>
      <c r="C135" s="100">
        <v>976218.29</v>
      </c>
      <c r="D135" s="99" t="s">
        <v>414</v>
      </c>
      <c r="E135" s="99" t="s">
        <v>415</v>
      </c>
      <c r="F135" s="99" t="s">
        <v>167</v>
      </c>
      <c r="G135" s="98">
        <v>45714</v>
      </c>
      <c r="H135" s="98">
        <v>45714</v>
      </c>
      <c r="I135" s="99" t="s">
        <v>78</v>
      </c>
    </row>
    <row r="136" spans="1:9" ht="51">
      <c r="A136" s="99" t="s">
        <v>416</v>
      </c>
      <c r="B136" s="100">
        <v>33200</v>
      </c>
      <c r="C136" s="100">
        <v>32308.36</v>
      </c>
      <c r="D136" s="99" t="s">
        <v>417</v>
      </c>
      <c r="E136" s="99" t="s">
        <v>418</v>
      </c>
      <c r="F136" s="99" t="s">
        <v>153</v>
      </c>
      <c r="G136" s="98">
        <v>45714</v>
      </c>
      <c r="H136" s="98">
        <v>45716</v>
      </c>
      <c r="I136" s="99" t="s">
        <v>78</v>
      </c>
    </row>
    <row r="137" spans="1:9" ht="51">
      <c r="A137" s="99" t="s">
        <v>419</v>
      </c>
      <c r="B137" s="100">
        <v>112000</v>
      </c>
      <c r="C137" s="100">
        <v>112000</v>
      </c>
      <c r="D137" s="99" t="s">
        <v>163</v>
      </c>
      <c r="E137" s="99" t="s">
        <v>420</v>
      </c>
      <c r="F137" s="99" t="s">
        <v>421</v>
      </c>
      <c r="G137" s="98">
        <v>45715</v>
      </c>
      <c r="H137" s="98">
        <v>45715</v>
      </c>
      <c r="I137" s="99" t="s">
        <v>37</v>
      </c>
    </row>
    <row r="138" spans="1:9" ht="51">
      <c r="A138" s="192" t="s">
        <v>404</v>
      </c>
      <c r="B138" s="196">
        <v>466000</v>
      </c>
      <c r="C138" s="193">
        <v>466000</v>
      </c>
      <c r="D138" s="192" t="s">
        <v>237</v>
      </c>
      <c r="E138" s="194" t="s">
        <v>238</v>
      </c>
      <c r="F138" s="44" t="s">
        <v>55</v>
      </c>
      <c r="G138" s="195">
        <v>45715</v>
      </c>
      <c r="H138" s="195">
        <v>45716</v>
      </c>
      <c r="I138" s="45" t="s">
        <v>128</v>
      </c>
    </row>
    <row r="139" spans="1:9" ht="51">
      <c r="A139" s="41" t="s">
        <v>405</v>
      </c>
      <c r="B139" s="162">
        <v>940000</v>
      </c>
      <c r="C139" s="47">
        <v>917500</v>
      </c>
      <c r="D139" s="41" t="s">
        <v>137</v>
      </c>
      <c r="E139" s="38" t="s">
        <v>249</v>
      </c>
      <c r="F139" s="33" t="s">
        <v>40</v>
      </c>
      <c r="G139" s="101">
        <v>45715</v>
      </c>
      <c r="H139" s="101">
        <v>45716</v>
      </c>
      <c r="I139" s="5" t="s">
        <v>78</v>
      </c>
    </row>
    <row r="140" spans="1:9" ht="63.75">
      <c r="A140" s="5" t="s">
        <v>369</v>
      </c>
      <c r="B140" s="11">
        <v>17900000</v>
      </c>
      <c r="C140" s="166">
        <v>17871000</v>
      </c>
      <c r="D140" s="95" t="s">
        <v>7</v>
      </c>
      <c r="E140" s="5" t="s">
        <v>188</v>
      </c>
      <c r="F140" s="5" t="s">
        <v>9</v>
      </c>
      <c r="G140" s="35">
        <v>45715</v>
      </c>
      <c r="H140" s="35">
        <v>45716</v>
      </c>
      <c r="I140" s="5" t="s">
        <v>28</v>
      </c>
    </row>
    <row r="141" spans="1:9" ht="278.25" customHeight="1">
      <c r="A141" s="5" t="s">
        <v>370</v>
      </c>
      <c r="B141" s="11">
        <v>49500000</v>
      </c>
      <c r="C141" s="166">
        <v>49292825</v>
      </c>
      <c r="D141" s="5" t="s">
        <v>103</v>
      </c>
      <c r="E141" s="5" t="s">
        <v>188</v>
      </c>
      <c r="F141" s="5" t="s">
        <v>94</v>
      </c>
      <c r="G141" s="35">
        <v>45715</v>
      </c>
      <c r="H141" s="35">
        <v>45716</v>
      </c>
      <c r="I141" s="5" t="s">
        <v>28</v>
      </c>
    </row>
    <row r="142" spans="1:9" ht="277.5" customHeight="1">
      <c r="A142" s="130" t="s">
        <v>382</v>
      </c>
      <c r="B142" s="156">
        <v>384000000</v>
      </c>
      <c r="C142" s="182">
        <v>383891200</v>
      </c>
      <c r="D142" s="131" t="s">
        <v>383</v>
      </c>
      <c r="E142" s="132" t="s">
        <v>384</v>
      </c>
      <c r="F142" s="153" t="s">
        <v>394</v>
      </c>
      <c r="G142" s="154">
        <v>45716</v>
      </c>
      <c r="H142" s="154">
        <v>45716</v>
      </c>
      <c r="I142" s="159" t="s">
        <v>385</v>
      </c>
    </row>
    <row r="143" spans="1:9" ht="51">
      <c r="A143" s="5" t="s">
        <v>365</v>
      </c>
      <c r="B143" s="11">
        <v>10500000</v>
      </c>
      <c r="C143" s="166">
        <v>9577576</v>
      </c>
      <c r="D143" s="5" t="s">
        <v>366</v>
      </c>
      <c r="E143" s="5" t="s">
        <v>367</v>
      </c>
      <c r="F143" s="5" t="s">
        <v>368</v>
      </c>
      <c r="G143" s="35">
        <v>45716</v>
      </c>
      <c r="H143" s="35">
        <v>45719</v>
      </c>
      <c r="I143" s="5" t="s">
        <v>5</v>
      </c>
    </row>
    <row r="144" spans="1:9" ht="51">
      <c r="A144" s="41" t="s">
        <v>406</v>
      </c>
      <c r="B144" s="162">
        <v>104600</v>
      </c>
      <c r="C144" s="47">
        <v>98600</v>
      </c>
      <c r="D144" s="41" t="s">
        <v>407</v>
      </c>
      <c r="E144" s="38" t="s">
        <v>408</v>
      </c>
      <c r="F144" s="33" t="s">
        <v>409</v>
      </c>
      <c r="G144" s="101">
        <v>45716</v>
      </c>
      <c r="H144" s="101">
        <v>45722</v>
      </c>
      <c r="I144" s="5" t="s">
        <v>78</v>
      </c>
    </row>
    <row r="145" spans="1:9" ht="63.75">
      <c r="A145" s="38" t="s">
        <v>426</v>
      </c>
      <c r="B145" s="203">
        <v>3000000</v>
      </c>
      <c r="C145" s="203">
        <v>2980000</v>
      </c>
      <c r="D145" s="38" t="s">
        <v>427</v>
      </c>
      <c r="E145" s="38" t="s">
        <v>428</v>
      </c>
      <c r="F145" s="33" t="s">
        <v>9</v>
      </c>
      <c r="G145" s="204">
        <v>45722</v>
      </c>
      <c r="H145" s="204">
        <v>45723</v>
      </c>
      <c r="I145" s="6" t="s">
        <v>429</v>
      </c>
    </row>
    <row r="146" spans="1:9" ht="63.75">
      <c r="A146" s="38" t="s">
        <v>430</v>
      </c>
      <c r="B146" s="203">
        <v>181800</v>
      </c>
      <c r="C146" s="203">
        <v>166500</v>
      </c>
      <c r="D146" s="38" t="s">
        <v>431</v>
      </c>
      <c r="E146" s="38" t="s">
        <v>277</v>
      </c>
      <c r="F146" s="33" t="s">
        <v>9</v>
      </c>
      <c r="G146" s="204">
        <v>45722</v>
      </c>
      <c r="H146" s="204">
        <v>45722</v>
      </c>
      <c r="I146" s="6" t="s">
        <v>432</v>
      </c>
    </row>
    <row r="147" spans="1:9" ht="76.5">
      <c r="A147" s="38" t="s">
        <v>433</v>
      </c>
      <c r="B147" s="203">
        <v>513000</v>
      </c>
      <c r="C147" s="203">
        <v>513000</v>
      </c>
      <c r="D147" s="6" t="s">
        <v>227</v>
      </c>
      <c r="E147" s="6" t="s">
        <v>228</v>
      </c>
      <c r="F147" s="33" t="s">
        <v>40</v>
      </c>
      <c r="G147" s="204">
        <v>45722</v>
      </c>
      <c r="H147" s="204">
        <v>45722</v>
      </c>
      <c r="I147" s="6" t="s">
        <v>239</v>
      </c>
    </row>
    <row r="148" spans="1:9" ht="76.5">
      <c r="A148" s="38" t="s">
        <v>434</v>
      </c>
      <c r="B148" s="203">
        <v>586250</v>
      </c>
      <c r="C148" s="203">
        <v>548000</v>
      </c>
      <c r="D148" s="6" t="s">
        <v>141</v>
      </c>
      <c r="E148" s="38" t="s">
        <v>140</v>
      </c>
      <c r="F148" s="33" t="s">
        <v>40</v>
      </c>
      <c r="G148" s="204">
        <v>45722</v>
      </c>
      <c r="H148" s="204">
        <v>45722</v>
      </c>
      <c r="I148" s="6" t="s">
        <v>435</v>
      </c>
    </row>
    <row r="149" spans="1:9" ht="51">
      <c r="A149" s="38" t="s">
        <v>436</v>
      </c>
      <c r="B149" s="203">
        <v>76000</v>
      </c>
      <c r="C149" s="203">
        <v>72000</v>
      </c>
      <c r="D149" s="6" t="s">
        <v>437</v>
      </c>
      <c r="E149" s="6" t="s">
        <v>438</v>
      </c>
      <c r="F149" s="33" t="s">
        <v>55</v>
      </c>
      <c r="G149" s="204">
        <v>45722</v>
      </c>
      <c r="H149" s="204">
        <v>45726</v>
      </c>
      <c r="I149" s="6" t="s">
        <v>439</v>
      </c>
    </row>
    <row r="150" spans="1:9" ht="63.75">
      <c r="A150" s="38" t="s">
        <v>440</v>
      </c>
      <c r="B150" s="203">
        <v>71000</v>
      </c>
      <c r="C150" s="203">
        <v>59365</v>
      </c>
      <c r="D150" s="6" t="s">
        <v>130</v>
      </c>
      <c r="E150" s="38" t="s">
        <v>129</v>
      </c>
      <c r="F150" s="33" t="s">
        <v>40</v>
      </c>
      <c r="G150" s="204">
        <v>45726</v>
      </c>
      <c r="H150" s="204">
        <v>45726</v>
      </c>
      <c r="I150" s="6" t="s">
        <v>441</v>
      </c>
    </row>
    <row r="151" spans="1:9" ht="63.75">
      <c r="A151" s="38" t="s">
        <v>442</v>
      </c>
      <c r="B151" s="203">
        <v>115000</v>
      </c>
      <c r="C151" s="203">
        <v>114500</v>
      </c>
      <c r="D151" s="6" t="s">
        <v>231</v>
      </c>
      <c r="E151" s="38" t="s">
        <v>301</v>
      </c>
      <c r="F151" s="33" t="s">
        <v>40</v>
      </c>
      <c r="G151" s="204">
        <v>45726</v>
      </c>
      <c r="H151" s="204">
        <v>45726</v>
      </c>
      <c r="I151" s="6" t="s">
        <v>443</v>
      </c>
    </row>
    <row r="152" spans="1:9" ht="51">
      <c r="A152" s="38" t="s">
        <v>444</v>
      </c>
      <c r="B152" s="203">
        <v>180000</v>
      </c>
      <c r="C152" s="203">
        <v>180000</v>
      </c>
      <c r="D152" s="6" t="s">
        <v>231</v>
      </c>
      <c r="E152" s="38" t="s">
        <v>301</v>
      </c>
      <c r="F152" s="33" t="s">
        <v>40</v>
      </c>
      <c r="G152" s="204">
        <v>45726</v>
      </c>
      <c r="H152" s="204">
        <v>45726</v>
      </c>
      <c r="I152" s="6" t="s">
        <v>445</v>
      </c>
    </row>
    <row r="153" spans="1:9" ht="51">
      <c r="A153" s="38" t="s">
        <v>446</v>
      </c>
      <c r="B153" s="203">
        <v>708000</v>
      </c>
      <c r="C153" s="203">
        <v>411464.88</v>
      </c>
      <c r="D153" s="38" t="s">
        <v>447</v>
      </c>
      <c r="E153" s="107" t="s">
        <v>448</v>
      </c>
      <c r="F153" s="33" t="s">
        <v>40</v>
      </c>
      <c r="G153" s="204">
        <v>45726</v>
      </c>
      <c r="H153" s="204">
        <v>45733</v>
      </c>
      <c r="I153" s="6" t="s">
        <v>239</v>
      </c>
    </row>
    <row r="154" spans="1:9" ht="76.5">
      <c r="A154" s="205" t="s">
        <v>449</v>
      </c>
      <c r="B154" s="206">
        <v>673953301.47000003</v>
      </c>
      <c r="C154" s="206">
        <v>673953301.47000003</v>
      </c>
      <c r="D154" s="205" t="s">
        <v>450</v>
      </c>
      <c r="E154" s="205" t="s">
        <v>451</v>
      </c>
      <c r="F154" s="205" t="s">
        <v>452</v>
      </c>
      <c r="G154" s="207">
        <v>45719</v>
      </c>
      <c r="H154" s="207">
        <v>45719</v>
      </c>
      <c r="I154" s="205" t="s">
        <v>453</v>
      </c>
    </row>
    <row r="155" spans="1:9" ht="63.75">
      <c r="A155" s="205" t="s">
        <v>454</v>
      </c>
      <c r="B155" s="206">
        <v>844564800</v>
      </c>
      <c r="C155" s="206">
        <v>844564800</v>
      </c>
      <c r="D155" s="205" t="s">
        <v>455</v>
      </c>
      <c r="E155" s="205" t="s">
        <v>456</v>
      </c>
      <c r="F155" s="205" t="s">
        <v>457</v>
      </c>
      <c r="G155" s="207">
        <v>45719</v>
      </c>
      <c r="H155" s="207">
        <v>45719</v>
      </c>
      <c r="I155" s="205" t="s">
        <v>200</v>
      </c>
    </row>
    <row r="156" spans="1:9" ht="63.75">
      <c r="A156" s="205" t="s">
        <v>458</v>
      </c>
      <c r="B156" s="206">
        <v>720921600</v>
      </c>
      <c r="C156" s="206">
        <v>720886600</v>
      </c>
      <c r="D156" s="205" t="s">
        <v>459</v>
      </c>
      <c r="E156" s="205" t="s">
        <v>460</v>
      </c>
      <c r="F156" s="205" t="s">
        <v>457</v>
      </c>
      <c r="G156" s="207">
        <v>45719</v>
      </c>
      <c r="H156" s="207">
        <v>45721</v>
      </c>
      <c r="I156" s="205" t="s">
        <v>200</v>
      </c>
    </row>
    <row r="157" spans="1:9" ht="63.75">
      <c r="A157" s="205" t="s">
        <v>461</v>
      </c>
      <c r="B157" s="206">
        <v>114417600</v>
      </c>
      <c r="C157" s="206">
        <v>114417600</v>
      </c>
      <c r="D157" s="205" t="s">
        <v>462</v>
      </c>
      <c r="E157" s="205" t="s">
        <v>463</v>
      </c>
      <c r="F157" s="205" t="s">
        <v>457</v>
      </c>
      <c r="G157" s="207">
        <v>45720</v>
      </c>
      <c r="H157" s="208">
        <v>45722</v>
      </c>
      <c r="I157" s="205" t="s">
        <v>200</v>
      </c>
    </row>
    <row r="158" spans="1:9" ht="63.75">
      <c r="A158" s="205" t="s">
        <v>464</v>
      </c>
      <c r="B158" s="206">
        <v>203000</v>
      </c>
      <c r="C158" s="206">
        <v>203000</v>
      </c>
      <c r="D158" s="205" t="s">
        <v>465</v>
      </c>
      <c r="E158" s="205" t="s">
        <v>466</v>
      </c>
      <c r="F158" s="205" t="s">
        <v>467</v>
      </c>
      <c r="G158" s="207">
        <v>45721</v>
      </c>
      <c r="H158" s="207">
        <v>45721</v>
      </c>
      <c r="I158" s="205" t="s">
        <v>468</v>
      </c>
    </row>
    <row r="159" spans="1:9" ht="63.75">
      <c r="A159" s="205" t="s">
        <v>469</v>
      </c>
      <c r="B159" s="206">
        <v>1004121600</v>
      </c>
      <c r="C159" s="206">
        <v>1004121600</v>
      </c>
      <c r="D159" s="205" t="s">
        <v>470</v>
      </c>
      <c r="E159" s="205" t="s">
        <v>471</v>
      </c>
      <c r="F159" s="205" t="s">
        <v>457</v>
      </c>
      <c r="G159" s="207">
        <v>45721</v>
      </c>
      <c r="H159" s="207">
        <v>45724</v>
      </c>
      <c r="I159" s="205" t="s">
        <v>200</v>
      </c>
    </row>
    <row r="160" spans="1:9" ht="51">
      <c r="A160" s="205" t="s">
        <v>472</v>
      </c>
      <c r="B160" s="206">
        <v>8909600</v>
      </c>
      <c r="C160" s="206">
        <v>8909529.7300000004</v>
      </c>
      <c r="D160" s="205" t="s">
        <v>473</v>
      </c>
      <c r="E160" s="205" t="s">
        <v>474</v>
      </c>
      <c r="F160" s="205" t="s">
        <v>475</v>
      </c>
      <c r="G160" s="207">
        <v>45723</v>
      </c>
      <c r="H160" s="207">
        <v>45727</v>
      </c>
      <c r="I160" s="205" t="s">
        <v>78</v>
      </c>
    </row>
    <row r="161" spans="1:9" ht="63.75">
      <c r="A161" s="209" t="s">
        <v>476</v>
      </c>
      <c r="B161" s="210">
        <v>3256000</v>
      </c>
      <c r="C161" s="210">
        <v>3227040</v>
      </c>
      <c r="D161" s="209" t="s">
        <v>477</v>
      </c>
      <c r="E161" s="209" t="s">
        <v>478</v>
      </c>
      <c r="F161" s="209" t="s">
        <v>479</v>
      </c>
      <c r="G161" s="211">
        <v>45722</v>
      </c>
      <c r="H161" s="211">
        <v>45726</v>
      </c>
      <c r="I161" s="212" t="s">
        <v>480</v>
      </c>
    </row>
    <row r="162" spans="1:9" ht="76.5">
      <c r="A162" s="209" t="s">
        <v>481</v>
      </c>
      <c r="B162" s="210">
        <v>100000</v>
      </c>
      <c r="C162" s="210">
        <v>97800</v>
      </c>
      <c r="D162" s="209" t="s">
        <v>477</v>
      </c>
      <c r="E162" s="209" t="s">
        <v>478</v>
      </c>
      <c r="F162" s="209" t="s">
        <v>482</v>
      </c>
      <c r="G162" s="211">
        <v>45722</v>
      </c>
      <c r="H162" s="211">
        <v>45730</v>
      </c>
      <c r="I162" s="212" t="s">
        <v>483</v>
      </c>
    </row>
    <row r="163" spans="1:9" ht="63.75">
      <c r="A163" s="209" t="s">
        <v>484</v>
      </c>
      <c r="B163" s="210">
        <v>36080800</v>
      </c>
      <c r="C163" s="210">
        <v>35896350</v>
      </c>
      <c r="D163" s="209" t="s">
        <v>477</v>
      </c>
      <c r="E163" s="209" t="s">
        <v>478</v>
      </c>
      <c r="F163" s="209" t="s">
        <v>479</v>
      </c>
      <c r="G163" s="211">
        <v>45722</v>
      </c>
      <c r="H163" s="211">
        <v>45730</v>
      </c>
      <c r="I163" s="212" t="s">
        <v>480</v>
      </c>
    </row>
    <row r="164" spans="1:9" ht="63.75">
      <c r="A164" s="107" t="s">
        <v>485</v>
      </c>
      <c r="B164" s="213">
        <v>997500</v>
      </c>
      <c r="C164" s="213">
        <v>975000</v>
      </c>
      <c r="D164" s="104" t="s">
        <v>486</v>
      </c>
      <c r="E164" s="104" t="s">
        <v>487</v>
      </c>
      <c r="F164" s="214" t="s">
        <v>488</v>
      </c>
      <c r="G164" s="105">
        <v>45715</v>
      </c>
      <c r="H164" s="105">
        <v>45726</v>
      </c>
      <c r="I164" s="215" t="s">
        <v>78</v>
      </c>
    </row>
    <row r="165" spans="1:9" ht="51">
      <c r="A165" s="107" t="s">
        <v>489</v>
      </c>
      <c r="B165" s="216">
        <v>250000</v>
      </c>
      <c r="C165" s="216">
        <v>240000</v>
      </c>
      <c r="D165" s="104" t="s">
        <v>490</v>
      </c>
      <c r="E165" s="104" t="s">
        <v>491</v>
      </c>
      <c r="F165" s="214" t="s">
        <v>492</v>
      </c>
      <c r="G165" s="105">
        <v>45712</v>
      </c>
      <c r="H165" s="105">
        <v>45723</v>
      </c>
      <c r="I165" s="215" t="s">
        <v>78</v>
      </c>
    </row>
    <row r="166" spans="1:9" ht="63.75">
      <c r="A166" s="107" t="s">
        <v>493</v>
      </c>
      <c r="B166" s="216">
        <v>620000</v>
      </c>
      <c r="C166" s="216">
        <v>576741</v>
      </c>
      <c r="D166" s="104" t="s">
        <v>494</v>
      </c>
      <c r="E166" s="104" t="s">
        <v>495</v>
      </c>
      <c r="F166" s="214" t="s">
        <v>492</v>
      </c>
      <c r="G166" s="105">
        <v>45712</v>
      </c>
      <c r="H166" s="105">
        <v>45723</v>
      </c>
      <c r="I166" s="215" t="s">
        <v>78</v>
      </c>
    </row>
    <row r="167" spans="1:9" ht="102">
      <c r="A167" s="104" t="s">
        <v>496</v>
      </c>
      <c r="B167" s="217">
        <v>114200</v>
      </c>
      <c r="C167" s="217">
        <v>112700</v>
      </c>
      <c r="D167" s="104" t="s">
        <v>497</v>
      </c>
      <c r="E167" s="104" t="s">
        <v>498</v>
      </c>
      <c r="F167" s="214" t="s">
        <v>499</v>
      </c>
      <c r="G167" s="105">
        <v>45716</v>
      </c>
      <c r="H167" s="105">
        <v>45736</v>
      </c>
      <c r="I167" s="215" t="s">
        <v>78</v>
      </c>
    </row>
    <row r="168" spans="1:9" ht="76.5">
      <c r="A168" s="107" t="s">
        <v>500</v>
      </c>
      <c r="B168" s="216">
        <v>680000</v>
      </c>
      <c r="C168" s="216">
        <v>444968</v>
      </c>
      <c r="D168" s="104" t="s">
        <v>501</v>
      </c>
      <c r="E168" s="104" t="s">
        <v>502</v>
      </c>
      <c r="F168" s="214" t="s">
        <v>503</v>
      </c>
      <c r="G168" s="105">
        <v>45716</v>
      </c>
      <c r="H168" s="105">
        <v>45729</v>
      </c>
      <c r="I168" s="215" t="s">
        <v>78</v>
      </c>
    </row>
    <row r="169" spans="1:9" ht="76.5">
      <c r="A169" s="107" t="s">
        <v>504</v>
      </c>
      <c r="B169" s="216">
        <v>320000</v>
      </c>
      <c r="C169" s="216">
        <v>317621.37</v>
      </c>
      <c r="D169" s="104" t="s">
        <v>335</v>
      </c>
      <c r="E169" s="104" t="s">
        <v>336</v>
      </c>
      <c r="F169" s="214" t="s">
        <v>505</v>
      </c>
      <c r="G169" s="105">
        <v>45716</v>
      </c>
      <c r="H169" s="105">
        <v>45734</v>
      </c>
      <c r="I169" s="215" t="s">
        <v>78</v>
      </c>
    </row>
    <row r="170" spans="1:9" ht="76.5">
      <c r="A170" s="104" t="s">
        <v>506</v>
      </c>
      <c r="B170" s="217">
        <v>944300</v>
      </c>
      <c r="C170" s="217">
        <v>940808.44</v>
      </c>
      <c r="D170" s="104" t="s">
        <v>335</v>
      </c>
      <c r="E170" s="104" t="s">
        <v>336</v>
      </c>
      <c r="F170" s="218" t="s">
        <v>507</v>
      </c>
      <c r="G170" s="105">
        <v>45722</v>
      </c>
      <c r="H170" s="105">
        <v>45737</v>
      </c>
      <c r="I170" s="215" t="s">
        <v>78</v>
      </c>
    </row>
    <row r="171" spans="1:9" ht="89.25">
      <c r="A171" s="107" t="s">
        <v>508</v>
      </c>
      <c r="B171" s="216">
        <v>752640</v>
      </c>
      <c r="C171" s="216">
        <v>752640</v>
      </c>
      <c r="D171" s="104" t="s">
        <v>51</v>
      </c>
      <c r="E171" s="104" t="s">
        <v>75</v>
      </c>
      <c r="F171" s="214" t="s">
        <v>488</v>
      </c>
      <c r="G171" s="105">
        <v>45706</v>
      </c>
      <c r="H171" s="105">
        <v>45730</v>
      </c>
      <c r="I171" s="215" t="s">
        <v>337</v>
      </c>
    </row>
    <row r="172" spans="1:9" ht="51">
      <c r="A172" s="107" t="s">
        <v>509</v>
      </c>
      <c r="B172" s="216">
        <v>2042880</v>
      </c>
      <c r="C172" s="216">
        <v>2042880</v>
      </c>
      <c r="D172" s="104" t="s">
        <v>51</v>
      </c>
      <c r="E172" s="104" t="s">
        <v>75</v>
      </c>
      <c r="F172" s="214" t="s">
        <v>503</v>
      </c>
      <c r="G172" s="105">
        <v>45706</v>
      </c>
      <c r="H172" s="105">
        <v>45734</v>
      </c>
      <c r="I172" s="215" t="s">
        <v>337</v>
      </c>
    </row>
    <row r="173" spans="1:9" ht="51">
      <c r="A173" s="107" t="s">
        <v>510</v>
      </c>
      <c r="B173" s="216">
        <v>1247232</v>
      </c>
      <c r="C173" s="216">
        <v>1247232</v>
      </c>
      <c r="D173" s="104" t="s">
        <v>51</v>
      </c>
      <c r="E173" s="104" t="s">
        <v>75</v>
      </c>
      <c r="F173" s="214" t="s">
        <v>503</v>
      </c>
      <c r="G173" s="105">
        <v>45706</v>
      </c>
      <c r="H173" s="105">
        <v>45734</v>
      </c>
      <c r="I173" s="215" t="s">
        <v>337</v>
      </c>
    </row>
    <row r="174" spans="1:9" ht="63.75">
      <c r="A174" s="107" t="s">
        <v>511</v>
      </c>
      <c r="B174" s="216">
        <v>1161216</v>
      </c>
      <c r="C174" s="216">
        <v>1161216</v>
      </c>
      <c r="D174" s="104" t="s">
        <v>51</v>
      </c>
      <c r="E174" s="104" t="s">
        <v>75</v>
      </c>
      <c r="F174" s="214" t="s">
        <v>503</v>
      </c>
      <c r="G174" s="105">
        <v>45706</v>
      </c>
      <c r="H174" s="105">
        <v>45734</v>
      </c>
      <c r="I174" s="215" t="s">
        <v>337</v>
      </c>
    </row>
    <row r="175" spans="1:9" ht="63.75">
      <c r="A175" s="107" t="s">
        <v>512</v>
      </c>
      <c r="B175" s="216" t="s">
        <v>513</v>
      </c>
      <c r="C175" s="216" t="s">
        <v>513</v>
      </c>
      <c r="D175" s="104" t="s">
        <v>514</v>
      </c>
      <c r="E175" s="104" t="s">
        <v>515</v>
      </c>
      <c r="F175" s="214" t="s">
        <v>516</v>
      </c>
      <c r="G175" s="105">
        <v>45706</v>
      </c>
      <c r="H175" s="105">
        <v>45733</v>
      </c>
      <c r="I175" s="215" t="s">
        <v>337</v>
      </c>
    </row>
    <row r="176" spans="1:9" ht="178.5">
      <c r="A176" s="107" t="s">
        <v>517</v>
      </c>
      <c r="B176" s="216">
        <v>114540000</v>
      </c>
      <c r="C176" s="216">
        <v>114525923</v>
      </c>
      <c r="D176" s="104" t="s">
        <v>518</v>
      </c>
      <c r="E176" s="104" t="s">
        <v>519</v>
      </c>
      <c r="F176" s="218" t="s">
        <v>520</v>
      </c>
      <c r="G176" s="105">
        <v>45728</v>
      </c>
      <c r="H176" s="105">
        <v>45733</v>
      </c>
      <c r="I176" s="215" t="s">
        <v>329</v>
      </c>
    </row>
    <row r="177" spans="1:9" ht="63.75">
      <c r="A177" s="38" t="s">
        <v>521</v>
      </c>
      <c r="B177" s="219">
        <v>1237000</v>
      </c>
      <c r="C177" s="219">
        <v>620393</v>
      </c>
      <c r="D177" s="38" t="s">
        <v>145</v>
      </c>
      <c r="E177" s="38" t="s">
        <v>144</v>
      </c>
      <c r="F177" s="33" t="s">
        <v>522</v>
      </c>
      <c r="G177" s="204">
        <v>45730</v>
      </c>
      <c r="H177" s="204">
        <v>45734</v>
      </c>
      <c r="I177" s="6" t="s">
        <v>128</v>
      </c>
    </row>
    <row r="178" spans="1:9" ht="63.75">
      <c r="A178" s="38" t="s">
        <v>523</v>
      </c>
      <c r="B178" s="219">
        <v>1838000</v>
      </c>
      <c r="C178" s="219">
        <v>924405</v>
      </c>
      <c r="D178" s="38" t="s">
        <v>145</v>
      </c>
      <c r="E178" s="38" t="s">
        <v>144</v>
      </c>
      <c r="F178" s="33" t="s">
        <v>522</v>
      </c>
      <c r="G178" s="204">
        <v>45736</v>
      </c>
      <c r="H178" s="204">
        <v>45742</v>
      </c>
      <c r="I178" s="6" t="s">
        <v>524</v>
      </c>
    </row>
    <row r="179" spans="1:9" ht="51">
      <c r="A179" s="38" t="s">
        <v>525</v>
      </c>
      <c r="B179" s="220">
        <v>441000</v>
      </c>
      <c r="C179" s="220">
        <v>435362</v>
      </c>
      <c r="D179" s="38" t="s">
        <v>265</v>
      </c>
      <c r="E179" s="38" t="s">
        <v>266</v>
      </c>
      <c r="F179" s="33" t="s">
        <v>526</v>
      </c>
      <c r="G179" s="204">
        <v>45734</v>
      </c>
      <c r="H179" s="204">
        <v>45734</v>
      </c>
      <c r="I179" s="6" t="s">
        <v>527</v>
      </c>
    </row>
    <row r="180" spans="1:9" ht="76.5">
      <c r="A180" s="38" t="s">
        <v>528</v>
      </c>
      <c r="B180" s="219">
        <v>371000</v>
      </c>
      <c r="C180" s="219">
        <v>325750</v>
      </c>
      <c r="D180" s="38" t="s">
        <v>529</v>
      </c>
      <c r="E180" s="38" t="s">
        <v>277</v>
      </c>
      <c r="F180" s="33" t="s">
        <v>526</v>
      </c>
      <c r="G180" s="204">
        <v>45734</v>
      </c>
      <c r="H180" s="204">
        <v>45734</v>
      </c>
      <c r="I180" s="6" t="s">
        <v>527</v>
      </c>
    </row>
    <row r="181" spans="1:9" ht="89.25">
      <c r="A181" s="38" t="s">
        <v>530</v>
      </c>
      <c r="B181" s="219">
        <v>874000</v>
      </c>
      <c r="C181" s="219">
        <v>835966</v>
      </c>
      <c r="D181" s="38" t="s">
        <v>529</v>
      </c>
      <c r="E181" s="38" t="s">
        <v>277</v>
      </c>
      <c r="F181" s="33" t="s">
        <v>531</v>
      </c>
      <c r="G181" s="204">
        <v>45734</v>
      </c>
      <c r="H181" s="204">
        <v>45734</v>
      </c>
      <c r="I181" s="6" t="s">
        <v>532</v>
      </c>
    </row>
    <row r="182" spans="1:9" ht="89.25">
      <c r="A182" s="38" t="s">
        <v>533</v>
      </c>
      <c r="B182" s="219">
        <v>900000</v>
      </c>
      <c r="C182" s="219">
        <v>900000</v>
      </c>
      <c r="D182" s="38" t="s">
        <v>137</v>
      </c>
      <c r="E182" s="38" t="s">
        <v>249</v>
      </c>
      <c r="F182" s="33" t="s">
        <v>526</v>
      </c>
      <c r="G182" s="204">
        <v>45735</v>
      </c>
      <c r="H182" s="204">
        <v>45735</v>
      </c>
      <c r="I182" s="6" t="s">
        <v>78</v>
      </c>
    </row>
    <row r="183" spans="1:9" ht="89.25">
      <c r="A183" s="38" t="s">
        <v>534</v>
      </c>
      <c r="B183" s="219">
        <v>68000</v>
      </c>
      <c r="C183" s="219">
        <v>68000</v>
      </c>
      <c r="D183" s="6" t="s">
        <v>437</v>
      </c>
      <c r="E183" s="6" t="s">
        <v>438</v>
      </c>
      <c r="F183" s="33" t="s">
        <v>526</v>
      </c>
      <c r="G183" s="204">
        <v>45735</v>
      </c>
      <c r="H183" s="204">
        <v>45735</v>
      </c>
      <c r="I183" s="6" t="s">
        <v>527</v>
      </c>
    </row>
    <row r="184" spans="1:9" ht="51">
      <c r="A184" s="38" t="s">
        <v>535</v>
      </c>
      <c r="B184" s="219">
        <v>76000</v>
      </c>
      <c r="C184" s="219">
        <v>74000</v>
      </c>
      <c r="D184" s="6" t="s">
        <v>437</v>
      </c>
      <c r="E184" s="6" t="s">
        <v>438</v>
      </c>
      <c r="F184" s="33" t="s">
        <v>536</v>
      </c>
      <c r="G184" s="204">
        <v>45735</v>
      </c>
      <c r="H184" s="204">
        <v>45735</v>
      </c>
      <c r="I184" s="6" t="s">
        <v>128</v>
      </c>
    </row>
    <row r="185" spans="1:9" ht="63.75">
      <c r="A185" s="221" t="s">
        <v>537</v>
      </c>
      <c r="B185" s="222">
        <v>199900</v>
      </c>
      <c r="C185" s="222">
        <v>196680</v>
      </c>
      <c r="D185" s="38" t="s">
        <v>271</v>
      </c>
      <c r="E185" s="38" t="s">
        <v>238</v>
      </c>
      <c r="F185" s="33" t="s">
        <v>526</v>
      </c>
      <c r="G185" s="204">
        <v>45735</v>
      </c>
      <c r="H185" s="204">
        <v>45744</v>
      </c>
      <c r="I185" s="6" t="s">
        <v>527</v>
      </c>
    </row>
    <row r="186" spans="1:9" ht="38.25">
      <c r="A186" s="221" t="s">
        <v>538</v>
      </c>
      <c r="B186" s="222">
        <v>223500</v>
      </c>
      <c r="C186" s="222">
        <v>222000</v>
      </c>
      <c r="D186" s="38" t="s">
        <v>539</v>
      </c>
      <c r="E186" s="38" t="s">
        <v>540</v>
      </c>
      <c r="F186" s="33" t="s">
        <v>526</v>
      </c>
      <c r="G186" s="204">
        <v>45737</v>
      </c>
      <c r="H186" s="204">
        <v>45737</v>
      </c>
      <c r="I186" s="6" t="s">
        <v>480</v>
      </c>
    </row>
    <row r="187" spans="1:9" ht="114.75">
      <c r="A187" s="38" t="s">
        <v>541</v>
      </c>
      <c r="B187" s="222">
        <v>600000</v>
      </c>
      <c r="C187" s="222">
        <v>577000</v>
      </c>
      <c r="D187" s="6" t="s">
        <v>231</v>
      </c>
      <c r="E187" s="6" t="s">
        <v>232</v>
      </c>
      <c r="F187" s="33" t="s">
        <v>522</v>
      </c>
      <c r="G187" s="204">
        <v>45737</v>
      </c>
      <c r="H187" s="204">
        <v>45737</v>
      </c>
      <c r="I187" s="6" t="s">
        <v>542</v>
      </c>
    </row>
    <row r="188" spans="1:9" ht="38.25">
      <c r="A188" s="221" t="s">
        <v>543</v>
      </c>
      <c r="B188" s="222">
        <v>151000</v>
      </c>
      <c r="C188" s="222">
        <v>111150</v>
      </c>
      <c r="D188" s="6" t="s">
        <v>130</v>
      </c>
      <c r="E188" s="38" t="s">
        <v>129</v>
      </c>
      <c r="F188" s="33" t="s">
        <v>526</v>
      </c>
      <c r="G188" s="204">
        <v>45737</v>
      </c>
      <c r="H188" s="204">
        <v>45737</v>
      </c>
      <c r="I188" s="6" t="s">
        <v>544</v>
      </c>
    </row>
    <row r="189" spans="1:9" ht="38.25">
      <c r="A189" s="221" t="s">
        <v>545</v>
      </c>
      <c r="B189" s="222">
        <v>115000</v>
      </c>
      <c r="C189" s="222">
        <v>75440</v>
      </c>
      <c r="D189" s="6" t="s">
        <v>130</v>
      </c>
      <c r="E189" s="38" t="s">
        <v>129</v>
      </c>
      <c r="F189" s="33" t="s">
        <v>526</v>
      </c>
      <c r="G189" s="204">
        <v>45737</v>
      </c>
      <c r="H189" s="204">
        <v>45737</v>
      </c>
      <c r="I189" s="6" t="s">
        <v>527</v>
      </c>
    </row>
    <row r="190" spans="1:9" ht="38.25">
      <c r="A190" s="221" t="s">
        <v>546</v>
      </c>
      <c r="B190" s="222">
        <v>36000</v>
      </c>
      <c r="C190" s="222">
        <v>36000</v>
      </c>
      <c r="D190" s="6" t="s">
        <v>437</v>
      </c>
      <c r="E190" s="6" t="s">
        <v>438</v>
      </c>
      <c r="F190" s="33" t="s">
        <v>536</v>
      </c>
      <c r="G190" s="204">
        <v>45743</v>
      </c>
      <c r="H190" s="204">
        <v>45744</v>
      </c>
      <c r="I190" s="6" t="s">
        <v>6</v>
      </c>
    </row>
    <row r="191" spans="1:9" ht="76.5">
      <c r="A191" s="221" t="s">
        <v>547</v>
      </c>
      <c r="B191" s="222">
        <v>831000</v>
      </c>
      <c r="C191" s="222">
        <v>712225</v>
      </c>
      <c r="D191" s="38" t="s">
        <v>529</v>
      </c>
      <c r="E191" s="38" t="s">
        <v>277</v>
      </c>
      <c r="F191" s="33" t="s">
        <v>526</v>
      </c>
      <c r="G191" s="204">
        <v>45747</v>
      </c>
      <c r="H191" s="204">
        <v>45747</v>
      </c>
      <c r="I191" s="6" t="s">
        <v>239</v>
      </c>
    </row>
    <row r="192" spans="1:9" ht="51">
      <c r="A192" s="221" t="s">
        <v>548</v>
      </c>
      <c r="B192" s="222">
        <v>54000</v>
      </c>
      <c r="C192" s="222">
        <v>54000</v>
      </c>
      <c r="D192" s="6" t="s">
        <v>427</v>
      </c>
      <c r="E192" s="38" t="s">
        <v>428</v>
      </c>
      <c r="F192" s="33" t="s">
        <v>549</v>
      </c>
      <c r="G192" s="204">
        <v>45747</v>
      </c>
      <c r="H192" s="204">
        <v>45749</v>
      </c>
      <c r="I192" s="6" t="s">
        <v>78</v>
      </c>
    </row>
    <row r="193" spans="1:9" ht="76.5">
      <c r="A193" s="6" t="s">
        <v>550</v>
      </c>
      <c r="B193" s="223">
        <v>6737915.9100000001</v>
      </c>
      <c r="C193" s="223">
        <v>6737915.9100000001</v>
      </c>
      <c r="D193" s="6" t="s">
        <v>551</v>
      </c>
      <c r="E193" s="6" t="s">
        <v>552</v>
      </c>
      <c r="F193" s="6" t="s">
        <v>8</v>
      </c>
      <c r="G193" s="7">
        <v>45733</v>
      </c>
      <c r="H193" s="7">
        <v>45734</v>
      </c>
      <c r="I193" s="6" t="s">
        <v>6</v>
      </c>
    </row>
    <row r="194" spans="1:9" ht="63.75">
      <c r="A194" s="6" t="s">
        <v>553</v>
      </c>
      <c r="B194" s="223">
        <v>32520000</v>
      </c>
      <c r="C194" s="223">
        <v>32520000</v>
      </c>
      <c r="D194" s="6" t="s">
        <v>554</v>
      </c>
      <c r="E194" s="6" t="s">
        <v>555</v>
      </c>
      <c r="F194" s="6" t="s">
        <v>556</v>
      </c>
      <c r="G194" s="35">
        <v>45733</v>
      </c>
      <c r="H194" s="35">
        <v>45733</v>
      </c>
      <c r="I194" s="6" t="s">
        <v>480</v>
      </c>
    </row>
    <row r="195" spans="1:9" ht="38.25">
      <c r="A195" s="6" t="s">
        <v>557</v>
      </c>
      <c r="B195" s="223">
        <v>1980000</v>
      </c>
      <c r="C195" s="223">
        <v>1625470</v>
      </c>
      <c r="D195" s="6" t="s">
        <v>558</v>
      </c>
      <c r="E195" s="6" t="s">
        <v>559</v>
      </c>
      <c r="F195" s="6" t="s">
        <v>556</v>
      </c>
      <c r="G195" s="35">
        <v>45733</v>
      </c>
      <c r="H195" s="35">
        <v>45733</v>
      </c>
      <c r="I195" s="6" t="s">
        <v>480</v>
      </c>
    </row>
    <row r="196" spans="1:9" ht="89.25">
      <c r="A196" s="6" t="s">
        <v>560</v>
      </c>
      <c r="B196" s="223">
        <v>23500000</v>
      </c>
      <c r="C196" s="223">
        <v>23480800</v>
      </c>
      <c r="D196" s="6" t="s">
        <v>174</v>
      </c>
      <c r="E196" s="6" t="s">
        <v>175</v>
      </c>
      <c r="F196" s="6" t="s">
        <v>561</v>
      </c>
      <c r="G196" s="7">
        <v>45740</v>
      </c>
      <c r="H196" s="7">
        <v>45743</v>
      </c>
      <c r="I196" s="6" t="s">
        <v>5</v>
      </c>
    </row>
    <row r="197" spans="1:9" ht="25.5">
      <c r="A197" s="6" t="s">
        <v>562</v>
      </c>
      <c r="B197" s="6" t="s">
        <v>563</v>
      </c>
      <c r="C197" s="6" t="s">
        <v>563</v>
      </c>
      <c r="D197" s="6" t="s">
        <v>564</v>
      </c>
      <c r="E197" s="6" t="s">
        <v>565</v>
      </c>
      <c r="F197" s="6" t="s">
        <v>566</v>
      </c>
      <c r="G197" s="35">
        <v>45741</v>
      </c>
      <c r="H197" s="35">
        <v>45751</v>
      </c>
      <c r="I197" s="6" t="s">
        <v>567</v>
      </c>
    </row>
    <row r="198" spans="1:9" ht="38.25">
      <c r="A198" s="107" t="s">
        <v>568</v>
      </c>
      <c r="B198" s="224">
        <v>49995110</v>
      </c>
      <c r="C198" s="225">
        <v>49995110</v>
      </c>
      <c r="D198" s="6" t="s">
        <v>19</v>
      </c>
      <c r="E198" s="6" t="s">
        <v>569</v>
      </c>
      <c r="F198" s="6" t="s">
        <v>8</v>
      </c>
      <c r="G198" s="7">
        <v>45741</v>
      </c>
      <c r="H198" s="35">
        <v>45742</v>
      </c>
      <c r="I198" s="107" t="s">
        <v>26</v>
      </c>
    </row>
    <row r="199" spans="1:9" ht="76.5">
      <c r="A199" s="107" t="s">
        <v>570</v>
      </c>
      <c r="B199" s="224">
        <v>7669432.75</v>
      </c>
      <c r="C199" s="225">
        <v>7669432.75</v>
      </c>
      <c r="D199" s="6" t="s">
        <v>518</v>
      </c>
      <c r="E199" s="6" t="s">
        <v>571</v>
      </c>
      <c r="F199" s="6" t="s">
        <v>572</v>
      </c>
      <c r="G199" s="35">
        <v>45743</v>
      </c>
      <c r="H199" s="35">
        <v>45747</v>
      </c>
      <c r="I199" s="107" t="s">
        <v>78</v>
      </c>
    </row>
    <row r="200" spans="1:9" ht="51">
      <c r="A200" s="6" t="s">
        <v>573</v>
      </c>
      <c r="B200" s="226">
        <v>98600</v>
      </c>
      <c r="C200" s="226">
        <v>95550</v>
      </c>
      <c r="D200" s="6" t="s">
        <v>574</v>
      </c>
      <c r="E200" s="6" t="s">
        <v>575</v>
      </c>
      <c r="F200" s="6" t="s">
        <v>40</v>
      </c>
      <c r="G200" s="35">
        <v>45743</v>
      </c>
      <c r="H200" s="35">
        <v>45743</v>
      </c>
      <c r="I200" s="6" t="s">
        <v>576</v>
      </c>
    </row>
    <row r="201" spans="1:9" ht="114.75">
      <c r="A201" s="6" t="s">
        <v>577</v>
      </c>
      <c r="B201" s="224">
        <v>624115000</v>
      </c>
      <c r="C201" s="225">
        <v>624115000</v>
      </c>
      <c r="D201" s="6" t="s">
        <v>398</v>
      </c>
      <c r="E201" s="6" t="s">
        <v>578</v>
      </c>
      <c r="F201" s="6" t="s">
        <v>94</v>
      </c>
      <c r="G201" s="35">
        <v>45747</v>
      </c>
      <c r="H201" s="35">
        <v>45747</v>
      </c>
      <c r="I201" s="6" t="s">
        <v>6</v>
      </c>
    </row>
    <row r="202" spans="1:9" ht="89.25">
      <c r="A202" s="99" t="s">
        <v>579</v>
      </c>
      <c r="B202" s="100">
        <v>35900</v>
      </c>
      <c r="C202" s="100">
        <v>25400</v>
      </c>
      <c r="D202" s="99" t="s">
        <v>580</v>
      </c>
      <c r="E202" s="99" t="s">
        <v>581</v>
      </c>
      <c r="F202" s="99" t="s">
        <v>582</v>
      </c>
      <c r="G202" s="98">
        <v>45736</v>
      </c>
      <c r="H202" s="98">
        <v>45736</v>
      </c>
      <c r="I202" s="99" t="s">
        <v>78</v>
      </c>
    </row>
    <row r="203" spans="1:9" ht="89.25">
      <c r="A203" s="99" t="s">
        <v>583</v>
      </c>
      <c r="B203" s="100">
        <v>35900</v>
      </c>
      <c r="C203" s="100">
        <v>25400</v>
      </c>
      <c r="D203" s="99" t="s">
        <v>580</v>
      </c>
      <c r="E203" s="99" t="s">
        <v>581</v>
      </c>
      <c r="F203" s="99" t="s">
        <v>582</v>
      </c>
      <c r="G203" s="98">
        <v>45736</v>
      </c>
      <c r="H203" s="98">
        <v>45736</v>
      </c>
      <c r="I203" s="99" t="s">
        <v>78</v>
      </c>
    </row>
    <row r="204" spans="1:9" ht="89.25">
      <c r="A204" s="99" t="s">
        <v>584</v>
      </c>
      <c r="B204" s="100">
        <v>27600</v>
      </c>
      <c r="C204" s="100">
        <v>27420</v>
      </c>
      <c r="D204" s="99" t="s">
        <v>585</v>
      </c>
      <c r="E204" s="99" t="s">
        <v>586</v>
      </c>
      <c r="F204" s="99" t="s">
        <v>582</v>
      </c>
      <c r="G204" s="98">
        <v>45736</v>
      </c>
      <c r="H204" s="98">
        <v>45737</v>
      </c>
      <c r="I204" s="99" t="s">
        <v>78</v>
      </c>
    </row>
    <row r="205" spans="1:9" ht="89.25">
      <c r="A205" s="99" t="s">
        <v>587</v>
      </c>
      <c r="B205" s="100">
        <v>42000</v>
      </c>
      <c r="C205" s="100">
        <v>42000</v>
      </c>
      <c r="D205" s="99" t="s">
        <v>163</v>
      </c>
      <c r="E205" s="99" t="s">
        <v>420</v>
      </c>
      <c r="F205" s="99" t="s">
        <v>588</v>
      </c>
      <c r="G205" s="98">
        <v>45736</v>
      </c>
      <c r="H205" s="98">
        <v>45736</v>
      </c>
      <c r="I205" s="99" t="s">
        <v>37</v>
      </c>
    </row>
    <row r="206" spans="1:9" ht="102">
      <c r="A206" s="99" t="s">
        <v>589</v>
      </c>
      <c r="B206" s="100">
        <v>154000</v>
      </c>
      <c r="C206" s="100">
        <v>154000</v>
      </c>
      <c r="D206" s="99" t="s">
        <v>163</v>
      </c>
      <c r="E206" s="99" t="s">
        <v>420</v>
      </c>
      <c r="F206" s="99" t="s">
        <v>590</v>
      </c>
      <c r="G206" s="98">
        <v>45733</v>
      </c>
      <c r="H206" s="98">
        <v>45734</v>
      </c>
      <c r="I206" s="99" t="s">
        <v>591</v>
      </c>
    </row>
    <row r="207" spans="1:9" ht="89.25">
      <c r="A207" s="99" t="s">
        <v>592</v>
      </c>
      <c r="B207" s="100">
        <v>50000</v>
      </c>
      <c r="C207" s="100">
        <v>50000</v>
      </c>
      <c r="D207" s="99" t="s">
        <v>163</v>
      </c>
      <c r="E207" s="99" t="s">
        <v>420</v>
      </c>
      <c r="F207" s="99" t="s">
        <v>588</v>
      </c>
      <c r="G207" s="98">
        <v>45733</v>
      </c>
      <c r="H207" s="98">
        <v>45734</v>
      </c>
      <c r="I207" s="99" t="s">
        <v>37</v>
      </c>
    </row>
    <row r="208" spans="1:9" ht="89.25">
      <c r="A208" s="99" t="s">
        <v>593</v>
      </c>
      <c r="B208" s="100">
        <v>29000</v>
      </c>
      <c r="C208" s="100">
        <v>29000</v>
      </c>
      <c r="D208" s="99" t="s">
        <v>585</v>
      </c>
      <c r="E208" s="99" t="s">
        <v>586</v>
      </c>
      <c r="F208" s="99" t="s">
        <v>582</v>
      </c>
      <c r="G208" s="98">
        <v>45737</v>
      </c>
      <c r="H208" s="98">
        <v>45737</v>
      </c>
      <c r="I208" s="99" t="s">
        <v>78</v>
      </c>
    </row>
    <row r="209" spans="1:9" ht="89.25">
      <c r="A209" s="99" t="s">
        <v>594</v>
      </c>
      <c r="B209" s="100">
        <v>55100</v>
      </c>
      <c r="C209" s="100">
        <v>53240</v>
      </c>
      <c r="D209" s="99" t="s">
        <v>585</v>
      </c>
      <c r="E209" s="99" t="s">
        <v>586</v>
      </c>
      <c r="F209" s="99" t="s">
        <v>582</v>
      </c>
      <c r="G209" s="98">
        <v>45737</v>
      </c>
      <c r="H209" s="98">
        <v>45737</v>
      </c>
      <c r="I209" s="99" t="s">
        <v>78</v>
      </c>
    </row>
    <row r="210" spans="1:9" ht="89.25">
      <c r="A210" s="99" t="s">
        <v>595</v>
      </c>
      <c r="B210" s="100">
        <v>55050</v>
      </c>
      <c r="C210" s="100">
        <v>28777</v>
      </c>
      <c r="D210" s="99" t="s">
        <v>596</v>
      </c>
      <c r="E210" s="99" t="s">
        <v>597</v>
      </c>
      <c r="F210" s="99" t="s">
        <v>598</v>
      </c>
      <c r="G210" s="98">
        <v>45737</v>
      </c>
      <c r="H210" s="98">
        <v>45737</v>
      </c>
      <c r="I210" s="99" t="s">
        <v>78</v>
      </c>
    </row>
    <row r="211" spans="1:9" ht="76.5">
      <c r="A211" s="99" t="s">
        <v>599</v>
      </c>
      <c r="B211" s="100">
        <v>18000000</v>
      </c>
      <c r="C211" s="100">
        <v>18000000</v>
      </c>
      <c r="D211" s="99" t="s">
        <v>600</v>
      </c>
      <c r="E211" s="99" t="s">
        <v>601</v>
      </c>
      <c r="F211" s="99" t="s">
        <v>602</v>
      </c>
      <c r="G211" s="98">
        <v>45737</v>
      </c>
      <c r="H211" s="98">
        <v>45740</v>
      </c>
      <c r="I211" s="99" t="s">
        <v>603</v>
      </c>
    </row>
    <row r="212" spans="1:9" ht="63.75">
      <c r="A212" s="99" t="s">
        <v>604</v>
      </c>
      <c r="B212" s="100">
        <v>176721500</v>
      </c>
      <c r="C212" s="100">
        <v>150327850</v>
      </c>
      <c r="D212" s="99" t="s">
        <v>605</v>
      </c>
      <c r="E212" s="99" t="s">
        <v>606</v>
      </c>
      <c r="F212" s="99" t="s">
        <v>607</v>
      </c>
      <c r="G212" s="98">
        <v>45743</v>
      </c>
      <c r="H212" s="98">
        <v>45744</v>
      </c>
      <c r="I212" s="99" t="s">
        <v>78</v>
      </c>
    </row>
    <row r="213" spans="1:9" ht="89.25">
      <c r="A213" s="99" t="s">
        <v>608</v>
      </c>
      <c r="B213" s="100">
        <v>50000</v>
      </c>
      <c r="C213" s="100">
        <v>50000</v>
      </c>
      <c r="D213" s="99" t="s">
        <v>163</v>
      </c>
      <c r="E213" s="99" t="s">
        <v>420</v>
      </c>
      <c r="F213" s="99" t="s">
        <v>609</v>
      </c>
      <c r="G213" s="98">
        <v>45743</v>
      </c>
      <c r="H213" s="98">
        <v>45747</v>
      </c>
      <c r="I213" s="99" t="s">
        <v>610</v>
      </c>
    </row>
    <row r="214" spans="1:9" ht="89.25">
      <c r="A214" s="99" t="s">
        <v>611</v>
      </c>
      <c r="B214" s="100">
        <v>987000</v>
      </c>
      <c r="C214" s="100">
        <v>986000</v>
      </c>
      <c r="D214" s="99" t="s">
        <v>163</v>
      </c>
      <c r="E214" s="99" t="s">
        <v>420</v>
      </c>
      <c r="F214" s="99" t="s">
        <v>612</v>
      </c>
      <c r="G214" s="98">
        <v>45743</v>
      </c>
      <c r="H214" s="98">
        <v>45744</v>
      </c>
      <c r="I214" s="99" t="s">
        <v>610</v>
      </c>
    </row>
    <row r="215" spans="1:9" ht="89.25">
      <c r="A215" s="99" t="s">
        <v>613</v>
      </c>
      <c r="B215" s="100">
        <v>26300</v>
      </c>
      <c r="C215" s="100">
        <v>20220</v>
      </c>
      <c r="D215" s="99" t="s">
        <v>585</v>
      </c>
      <c r="E215" s="99" t="s">
        <v>586</v>
      </c>
      <c r="F215" s="99" t="s">
        <v>582</v>
      </c>
      <c r="G215" s="98">
        <v>45744</v>
      </c>
      <c r="H215" s="98">
        <v>45747</v>
      </c>
      <c r="I215" s="99" t="s">
        <v>78</v>
      </c>
    </row>
    <row r="216" spans="1:9" ht="89.25">
      <c r="A216" s="99" t="s">
        <v>614</v>
      </c>
      <c r="B216" s="100">
        <v>34400</v>
      </c>
      <c r="C216" s="100">
        <v>30000</v>
      </c>
      <c r="D216" s="99" t="s">
        <v>615</v>
      </c>
      <c r="E216" s="99" t="s">
        <v>616</v>
      </c>
      <c r="F216" s="99" t="s">
        <v>582</v>
      </c>
      <c r="G216" s="98">
        <v>45744</v>
      </c>
      <c r="H216" s="98">
        <v>45747</v>
      </c>
      <c r="I216" s="99" t="s">
        <v>78</v>
      </c>
    </row>
    <row r="217" spans="1:9" ht="76.5">
      <c r="A217" s="227" t="s">
        <v>617</v>
      </c>
      <c r="B217" s="228">
        <v>317000</v>
      </c>
      <c r="C217" s="228">
        <v>303000</v>
      </c>
      <c r="D217" s="229" t="s">
        <v>116</v>
      </c>
      <c r="E217" s="229" t="s">
        <v>618</v>
      </c>
      <c r="F217" s="198" t="s">
        <v>482</v>
      </c>
      <c r="G217" s="230">
        <v>45729</v>
      </c>
      <c r="H217" s="230">
        <v>45735</v>
      </c>
      <c r="I217" s="201" t="s">
        <v>619</v>
      </c>
    </row>
    <row r="218" spans="1:9" ht="25.5">
      <c r="A218" s="231" t="s">
        <v>620</v>
      </c>
      <c r="B218" s="228">
        <v>73000</v>
      </c>
      <c r="C218" s="228">
        <v>73000</v>
      </c>
      <c r="D218" s="231" t="s">
        <v>621</v>
      </c>
      <c r="E218" s="232" t="s">
        <v>622</v>
      </c>
      <c r="F218" s="198" t="s">
        <v>623</v>
      </c>
      <c r="G218" s="230">
        <v>45737</v>
      </c>
      <c r="H218" s="230">
        <v>45737</v>
      </c>
      <c r="I218" s="201" t="s">
        <v>363</v>
      </c>
    </row>
    <row r="219" spans="1:9" ht="51">
      <c r="A219" s="231" t="s">
        <v>624</v>
      </c>
      <c r="B219" s="228">
        <v>153000</v>
      </c>
      <c r="C219" s="228">
        <v>136000</v>
      </c>
      <c r="D219" s="233" t="s">
        <v>625</v>
      </c>
      <c r="E219" s="232" t="s">
        <v>626</v>
      </c>
      <c r="F219" s="198" t="s">
        <v>627</v>
      </c>
      <c r="G219" s="230">
        <v>45743</v>
      </c>
      <c r="H219" s="230">
        <v>45744</v>
      </c>
      <c r="I219" s="201" t="s">
        <v>628</v>
      </c>
    </row>
    <row r="220" spans="1:9" ht="63.75">
      <c r="A220" s="231" t="s">
        <v>629</v>
      </c>
      <c r="B220" s="228">
        <v>413760</v>
      </c>
      <c r="C220" s="234">
        <v>135000</v>
      </c>
      <c r="D220" s="231" t="s">
        <v>630</v>
      </c>
      <c r="E220" s="232" t="s">
        <v>631</v>
      </c>
      <c r="F220" s="198" t="s">
        <v>632</v>
      </c>
      <c r="G220" s="235">
        <v>45743</v>
      </c>
      <c r="H220" s="235">
        <v>45751</v>
      </c>
      <c r="I220" s="236" t="s">
        <v>84</v>
      </c>
    </row>
    <row r="221" spans="1:9" ht="63.75">
      <c r="A221" s="231" t="s">
        <v>633</v>
      </c>
      <c r="B221" s="234">
        <v>172800</v>
      </c>
      <c r="C221" s="234">
        <v>168000</v>
      </c>
      <c r="D221" s="231" t="s">
        <v>630</v>
      </c>
      <c r="E221" s="232" t="s">
        <v>631</v>
      </c>
      <c r="F221" s="198" t="s">
        <v>632</v>
      </c>
      <c r="G221" s="235">
        <v>45743</v>
      </c>
      <c r="H221" s="235">
        <v>45751</v>
      </c>
      <c r="I221" s="236" t="s">
        <v>84</v>
      </c>
    </row>
    <row r="222" spans="1:9" ht="63.75">
      <c r="A222" s="107" t="s">
        <v>634</v>
      </c>
      <c r="B222" s="237">
        <v>209685.25</v>
      </c>
      <c r="C222" s="237">
        <v>198970</v>
      </c>
      <c r="D222" s="112" t="s">
        <v>46</v>
      </c>
      <c r="E222" s="107" t="s">
        <v>72</v>
      </c>
      <c r="F222" s="238" t="s">
        <v>635</v>
      </c>
      <c r="G222" s="105">
        <v>45728</v>
      </c>
      <c r="H222" s="105">
        <v>45744</v>
      </c>
      <c r="I222" s="215" t="s">
        <v>78</v>
      </c>
    </row>
    <row r="223" spans="1:9" ht="63.75">
      <c r="A223" s="107" t="s">
        <v>636</v>
      </c>
      <c r="B223" s="239" t="s">
        <v>637</v>
      </c>
      <c r="C223" s="239" t="s">
        <v>637</v>
      </c>
      <c r="D223" s="104" t="s">
        <v>514</v>
      </c>
      <c r="E223" s="104" t="s">
        <v>515</v>
      </c>
      <c r="F223" s="240" t="s">
        <v>638</v>
      </c>
      <c r="G223" s="105">
        <v>45688</v>
      </c>
      <c r="H223" s="105">
        <v>45735</v>
      </c>
      <c r="I223" s="215" t="s">
        <v>337</v>
      </c>
    </row>
    <row r="224" spans="1:9" ht="76.5">
      <c r="A224" s="107" t="s">
        <v>639</v>
      </c>
      <c r="B224" s="237">
        <v>511000</v>
      </c>
      <c r="C224" s="237">
        <v>510285.4</v>
      </c>
      <c r="D224" s="104" t="s">
        <v>640</v>
      </c>
      <c r="E224" s="104" t="s">
        <v>336</v>
      </c>
      <c r="F224" s="240" t="s">
        <v>641</v>
      </c>
      <c r="G224" s="105">
        <v>45735</v>
      </c>
      <c r="H224" s="105">
        <v>45744</v>
      </c>
      <c r="I224" s="215" t="s">
        <v>78</v>
      </c>
    </row>
    <row r="225" spans="1:9" ht="63.75">
      <c r="A225" s="107" t="s">
        <v>642</v>
      </c>
      <c r="B225" s="237">
        <v>967680</v>
      </c>
      <c r="C225" s="237">
        <v>967680</v>
      </c>
      <c r="D225" s="104" t="s">
        <v>51</v>
      </c>
      <c r="E225" s="104" t="s">
        <v>75</v>
      </c>
      <c r="F225" s="240" t="s">
        <v>505</v>
      </c>
      <c r="G225" s="105">
        <v>45736</v>
      </c>
      <c r="H225" s="105">
        <v>45744</v>
      </c>
      <c r="I225" s="215" t="s">
        <v>329</v>
      </c>
    </row>
    <row r="226" spans="1:9" ht="76.5">
      <c r="A226" s="107" t="s">
        <v>643</v>
      </c>
      <c r="B226" s="237">
        <v>700000</v>
      </c>
      <c r="C226" s="237">
        <v>697217.42</v>
      </c>
      <c r="D226" s="104" t="s">
        <v>640</v>
      </c>
      <c r="E226" s="104" t="s">
        <v>336</v>
      </c>
      <c r="F226" s="240" t="s">
        <v>644</v>
      </c>
      <c r="G226" s="105">
        <v>45743</v>
      </c>
      <c r="H226" s="105">
        <v>45754</v>
      </c>
      <c r="I226" s="215" t="s">
        <v>78</v>
      </c>
    </row>
    <row r="227" spans="1:9" ht="76.5">
      <c r="A227" s="107" t="s">
        <v>645</v>
      </c>
      <c r="B227" s="237">
        <v>1000000</v>
      </c>
      <c r="C227" s="237">
        <v>996406.65</v>
      </c>
      <c r="D227" s="104" t="s">
        <v>640</v>
      </c>
      <c r="E227" s="104" t="s">
        <v>336</v>
      </c>
      <c r="F227" s="240" t="s">
        <v>644</v>
      </c>
      <c r="G227" s="105">
        <v>45743</v>
      </c>
      <c r="H227" s="105">
        <v>45754</v>
      </c>
      <c r="I227" s="215" t="s">
        <v>78</v>
      </c>
    </row>
    <row r="228" spans="1:9" ht="76.5">
      <c r="A228" s="107" t="s">
        <v>646</v>
      </c>
      <c r="B228" s="237">
        <v>1000000</v>
      </c>
      <c r="C228" s="237">
        <v>995694.12</v>
      </c>
      <c r="D228" s="104" t="s">
        <v>640</v>
      </c>
      <c r="E228" s="104" t="s">
        <v>336</v>
      </c>
      <c r="F228" s="240" t="s">
        <v>644</v>
      </c>
      <c r="G228" s="105">
        <v>45743</v>
      </c>
      <c r="H228" s="105">
        <v>45754</v>
      </c>
      <c r="I228" s="215" t="s">
        <v>78</v>
      </c>
    </row>
    <row r="229" spans="1:9" ht="63.75">
      <c r="A229" s="107" t="s">
        <v>647</v>
      </c>
      <c r="B229" s="241">
        <v>478000</v>
      </c>
      <c r="C229" s="237">
        <v>476940</v>
      </c>
      <c r="D229" s="104" t="s">
        <v>648</v>
      </c>
      <c r="E229" s="104" t="s">
        <v>649</v>
      </c>
      <c r="F229" s="240" t="s">
        <v>650</v>
      </c>
      <c r="G229" s="105">
        <v>45743</v>
      </c>
      <c r="H229" s="105">
        <v>45747</v>
      </c>
      <c r="I229" s="215" t="s">
        <v>78</v>
      </c>
    </row>
    <row r="230" spans="1:9" ht="63.75">
      <c r="A230" s="107" t="s">
        <v>651</v>
      </c>
      <c r="B230" s="237">
        <v>600000</v>
      </c>
      <c r="C230" s="237">
        <v>597500</v>
      </c>
      <c r="D230" s="104" t="s">
        <v>648</v>
      </c>
      <c r="E230" s="104" t="s">
        <v>649</v>
      </c>
      <c r="F230" s="240" t="s">
        <v>650</v>
      </c>
      <c r="G230" s="105">
        <v>45743</v>
      </c>
      <c r="H230" s="105">
        <v>45747</v>
      </c>
      <c r="I230" s="215" t="s">
        <v>78</v>
      </c>
    </row>
    <row r="231" spans="1:9" ht="76.5">
      <c r="A231" s="38" t="s">
        <v>652</v>
      </c>
      <c r="B231" s="242">
        <v>800000</v>
      </c>
      <c r="C231" s="242">
        <v>790000</v>
      </c>
      <c r="D231" s="38" t="s">
        <v>653</v>
      </c>
      <c r="E231" s="38" t="s">
        <v>136</v>
      </c>
      <c r="F231" s="33" t="s">
        <v>526</v>
      </c>
      <c r="G231" s="243">
        <v>45755</v>
      </c>
      <c r="H231" s="243">
        <v>45755</v>
      </c>
      <c r="I231" s="6" t="s">
        <v>78</v>
      </c>
    </row>
    <row r="232" spans="1:9" ht="51">
      <c r="A232" s="38" t="s">
        <v>654</v>
      </c>
      <c r="B232" s="242">
        <v>873000</v>
      </c>
      <c r="C232" s="242">
        <v>690350</v>
      </c>
      <c r="D232" s="38" t="s">
        <v>655</v>
      </c>
      <c r="E232" s="38" t="s">
        <v>277</v>
      </c>
      <c r="F232" s="33" t="s">
        <v>531</v>
      </c>
      <c r="G232" s="243">
        <v>45755</v>
      </c>
      <c r="H232" s="243">
        <v>45755</v>
      </c>
      <c r="I232" s="6" t="s">
        <v>656</v>
      </c>
    </row>
    <row r="233" spans="1:9" ht="63.75">
      <c r="A233" s="38" t="s">
        <v>657</v>
      </c>
      <c r="B233" s="242">
        <v>60000</v>
      </c>
      <c r="C233" s="242">
        <v>43000</v>
      </c>
      <c r="D233" s="38" t="s">
        <v>658</v>
      </c>
      <c r="E233" s="38" t="s">
        <v>298</v>
      </c>
      <c r="F233" s="33" t="s">
        <v>659</v>
      </c>
      <c r="G233" s="243">
        <v>45755</v>
      </c>
      <c r="H233" s="243">
        <v>45755</v>
      </c>
      <c r="I233" s="6" t="s">
        <v>660</v>
      </c>
    </row>
    <row r="234" spans="1:9" ht="76.5">
      <c r="A234" s="38" t="s">
        <v>661</v>
      </c>
      <c r="B234" s="242">
        <v>575000</v>
      </c>
      <c r="C234" s="242">
        <v>560000</v>
      </c>
      <c r="D234" s="38" t="s">
        <v>662</v>
      </c>
      <c r="E234" s="38" t="s">
        <v>140</v>
      </c>
      <c r="F234" s="33" t="s">
        <v>526</v>
      </c>
      <c r="G234" s="243">
        <v>45755</v>
      </c>
      <c r="H234" s="243">
        <v>45755</v>
      </c>
      <c r="I234" s="6" t="s">
        <v>128</v>
      </c>
    </row>
    <row r="235" spans="1:9" ht="51">
      <c r="A235" s="38" t="s">
        <v>663</v>
      </c>
      <c r="B235" s="242">
        <v>483000</v>
      </c>
      <c r="C235" s="242">
        <v>483000</v>
      </c>
      <c r="D235" s="38" t="s">
        <v>271</v>
      </c>
      <c r="E235" s="6" t="s">
        <v>238</v>
      </c>
      <c r="F235" s="33" t="s">
        <v>526</v>
      </c>
      <c r="G235" s="243">
        <v>45755</v>
      </c>
      <c r="H235" s="243">
        <v>45755</v>
      </c>
      <c r="I235" s="6" t="s">
        <v>239</v>
      </c>
    </row>
    <row r="236" spans="1:9" ht="89.25">
      <c r="A236" s="38" t="s">
        <v>664</v>
      </c>
      <c r="B236" s="242">
        <v>400000</v>
      </c>
      <c r="C236" s="242">
        <v>379000</v>
      </c>
      <c r="D236" s="6" t="s">
        <v>227</v>
      </c>
      <c r="E236" s="6" t="s">
        <v>228</v>
      </c>
      <c r="F236" s="33" t="s">
        <v>665</v>
      </c>
      <c r="G236" s="243">
        <v>45755</v>
      </c>
      <c r="H236" s="243">
        <v>45755</v>
      </c>
      <c r="I236" s="6" t="s">
        <v>666</v>
      </c>
    </row>
    <row r="237" spans="1:9" ht="76.5">
      <c r="A237" s="38" t="s">
        <v>667</v>
      </c>
      <c r="B237" s="242">
        <v>777000</v>
      </c>
      <c r="C237" s="242">
        <v>706516.62</v>
      </c>
      <c r="D237" s="38" t="s">
        <v>668</v>
      </c>
      <c r="E237" s="38" t="s">
        <v>251</v>
      </c>
      <c r="F237" s="33" t="s">
        <v>665</v>
      </c>
      <c r="G237" s="243">
        <v>45757</v>
      </c>
      <c r="H237" s="243">
        <v>45757</v>
      </c>
      <c r="I237" s="6" t="s">
        <v>669</v>
      </c>
    </row>
    <row r="238" spans="1:9" ht="51">
      <c r="A238" s="38" t="s">
        <v>670</v>
      </c>
      <c r="B238" s="242">
        <v>221000</v>
      </c>
      <c r="C238" s="242">
        <v>217000</v>
      </c>
      <c r="D238" s="6" t="s">
        <v>437</v>
      </c>
      <c r="E238" s="6" t="s">
        <v>438</v>
      </c>
      <c r="F238" s="33" t="s">
        <v>526</v>
      </c>
      <c r="G238" s="243">
        <v>45757</v>
      </c>
      <c r="H238" s="243">
        <v>45757</v>
      </c>
      <c r="I238" s="6" t="s">
        <v>239</v>
      </c>
    </row>
    <row r="239" spans="1:9" ht="127.5">
      <c r="A239" s="244" t="s">
        <v>671</v>
      </c>
      <c r="B239" s="245">
        <v>7000000</v>
      </c>
      <c r="C239" s="245">
        <v>4883792</v>
      </c>
      <c r="D239" s="38" t="s">
        <v>529</v>
      </c>
      <c r="E239" s="38" t="s">
        <v>277</v>
      </c>
      <c r="F239" s="33" t="s">
        <v>672</v>
      </c>
      <c r="G239" s="243">
        <v>45757</v>
      </c>
      <c r="H239" s="243">
        <v>45944</v>
      </c>
      <c r="I239" s="6" t="s">
        <v>673</v>
      </c>
    </row>
    <row r="240" spans="1:9" ht="63.75">
      <c r="A240" s="6" t="s">
        <v>674</v>
      </c>
      <c r="B240" s="223">
        <v>939000</v>
      </c>
      <c r="C240" s="223">
        <v>939000</v>
      </c>
      <c r="D240" s="6" t="s">
        <v>675</v>
      </c>
      <c r="E240" s="6" t="s">
        <v>786</v>
      </c>
      <c r="F240" s="6" t="s">
        <v>566</v>
      </c>
      <c r="G240" s="35">
        <v>45749</v>
      </c>
      <c r="H240" s="35">
        <v>45749</v>
      </c>
      <c r="I240" s="6" t="s">
        <v>5</v>
      </c>
    </row>
    <row r="241" spans="1:9" ht="76.5">
      <c r="A241" s="246" t="s">
        <v>676</v>
      </c>
      <c r="B241" s="224">
        <v>26017732.120000001</v>
      </c>
      <c r="C241" s="224">
        <v>26017732.120000001</v>
      </c>
      <c r="D241" s="6" t="s">
        <v>19</v>
      </c>
      <c r="E241" s="6" t="s">
        <v>569</v>
      </c>
      <c r="F241" s="6" t="s">
        <v>24</v>
      </c>
      <c r="G241" s="35">
        <v>45751</v>
      </c>
      <c r="H241" s="35">
        <v>45754</v>
      </c>
      <c r="I241" s="247" t="s">
        <v>26</v>
      </c>
    </row>
    <row r="242" spans="1:9" ht="51">
      <c r="A242" s="6" t="s">
        <v>677</v>
      </c>
      <c r="B242" s="223">
        <v>3168339.53</v>
      </c>
      <c r="C242" s="223">
        <v>3168339.53</v>
      </c>
      <c r="D242" s="248" t="s">
        <v>678</v>
      </c>
      <c r="E242" s="6" t="s">
        <v>787</v>
      </c>
      <c r="F242" s="6" t="s">
        <v>8</v>
      </c>
      <c r="G242" s="35">
        <v>45754</v>
      </c>
      <c r="H242" s="35">
        <v>45755</v>
      </c>
      <c r="I242" s="6" t="s">
        <v>679</v>
      </c>
    </row>
    <row r="243" spans="1:9" ht="38.25">
      <c r="A243" s="6" t="s">
        <v>680</v>
      </c>
      <c r="B243" s="223">
        <v>60000</v>
      </c>
      <c r="C243" s="223">
        <v>60000</v>
      </c>
      <c r="D243" s="248" t="s">
        <v>21</v>
      </c>
      <c r="E243" s="6" t="s">
        <v>737</v>
      </c>
      <c r="F243" s="6" t="s">
        <v>25</v>
      </c>
      <c r="G243" s="35">
        <v>45755</v>
      </c>
      <c r="H243" s="35">
        <v>45755</v>
      </c>
      <c r="I243" s="248" t="s">
        <v>681</v>
      </c>
    </row>
    <row r="244" spans="1:9" ht="63.75">
      <c r="A244" s="6" t="s">
        <v>682</v>
      </c>
      <c r="B244" s="223">
        <v>15840000</v>
      </c>
      <c r="C244" s="223">
        <v>15840000</v>
      </c>
      <c r="D244" s="248" t="s">
        <v>678</v>
      </c>
      <c r="E244" s="6" t="s">
        <v>787</v>
      </c>
      <c r="F244" s="6" t="s">
        <v>566</v>
      </c>
      <c r="G244" s="35">
        <v>45761</v>
      </c>
      <c r="H244" s="35">
        <v>45768</v>
      </c>
      <c r="I244" s="6" t="s">
        <v>683</v>
      </c>
    </row>
    <row r="245" spans="1:9" ht="76.5">
      <c r="A245" s="249" t="s">
        <v>684</v>
      </c>
      <c r="B245" s="226" t="s">
        <v>685</v>
      </c>
      <c r="C245" s="226" t="s">
        <v>685</v>
      </c>
      <c r="D245" s="6" t="s">
        <v>686</v>
      </c>
      <c r="E245" s="6" t="s">
        <v>788</v>
      </c>
      <c r="F245" s="6" t="s">
        <v>687</v>
      </c>
      <c r="G245" s="35">
        <v>45761</v>
      </c>
      <c r="H245" s="35">
        <v>45764</v>
      </c>
      <c r="I245" s="6" t="s">
        <v>6</v>
      </c>
    </row>
    <row r="246" spans="1:9" ht="89.25">
      <c r="A246" s="250" t="s">
        <v>688</v>
      </c>
      <c r="B246" s="251">
        <v>27600</v>
      </c>
      <c r="C246" s="251">
        <v>20800</v>
      </c>
      <c r="D246" s="250" t="s">
        <v>689</v>
      </c>
      <c r="E246" s="250" t="s">
        <v>690</v>
      </c>
      <c r="F246" s="250" t="s">
        <v>582</v>
      </c>
      <c r="G246" s="98">
        <v>45754</v>
      </c>
      <c r="H246" s="98">
        <v>45755</v>
      </c>
      <c r="I246" s="250" t="s">
        <v>78</v>
      </c>
    </row>
    <row r="247" spans="1:9" ht="89.25">
      <c r="A247" s="250" t="s">
        <v>691</v>
      </c>
      <c r="B247" s="251">
        <v>19500</v>
      </c>
      <c r="C247" s="251">
        <v>19500</v>
      </c>
      <c r="D247" s="250" t="s">
        <v>163</v>
      </c>
      <c r="E247" s="250" t="s">
        <v>420</v>
      </c>
      <c r="F247" s="250" t="s">
        <v>692</v>
      </c>
      <c r="G247" s="98">
        <v>45751</v>
      </c>
      <c r="H247" s="98">
        <v>45757</v>
      </c>
      <c r="I247" s="250" t="s">
        <v>693</v>
      </c>
    </row>
    <row r="248" spans="1:9" ht="63.75">
      <c r="A248" s="227" t="s">
        <v>694</v>
      </c>
      <c r="B248" s="252">
        <v>433400</v>
      </c>
      <c r="C248" s="252">
        <v>198000</v>
      </c>
      <c r="D248" s="198" t="s">
        <v>477</v>
      </c>
      <c r="E248" s="198" t="s">
        <v>478</v>
      </c>
      <c r="F248" s="198" t="s">
        <v>479</v>
      </c>
      <c r="G248" s="200">
        <v>45743</v>
      </c>
      <c r="H248" s="253">
        <v>45751</v>
      </c>
      <c r="I248" s="254" t="s">
        <v>480</v>
      </c>
    </row>
    <row r="249" spans="1:9" ht="76.5">
      <c r="A249" s="227" t="s">
        <v>695</v>
      </c>
      <c r="B249" s="228">
        <v>217000</v>
      </c>
      <c r="C249" s="228">
        <v>209250</v>
      </c>
      <c r="D249" s="198" t="s">
        <v>477</v>
      </c>
      <c r="E249" s="198" t="s">
        <v>478</v>
      </c>
      <c r="F249" s="198" t="s">
        <v>482</v>
      </c>
      <c r="G249" s="200">
        <v>45742</v>
      </c>
      <c r="H249" s="253">
        <v>45747</v>
      </c>
      <c r="I249" s="254" t="s">
        <v>696</v>
      </c>
    </row>
    <row r="250" spans="1:9" ht="63.75">
      <c r="A250" s="209" t="s">
        <v>697</v>
      </c>
      <c r="B250" s="228">
        <v>61330</v>
      </c>
      <c r="C250" s="228">
        <v>56609.279999999999</v>
      </c>
      <c r="D250" s="209" t="s">
        <v>698</v>
      </c>
      <c r="E250" s="198" t="s">
        <v>699</v>
      </c>
      <c r="F250" s="198" t="s">
        <v>700</v>
      </c>
      <c r="G250" s="200">
        <v>45737</v>
      </c>
      <c r="H250" s="200">
        <v>45752</v>
      </c>
      <c r="I250" s="254" t="s">
        <v>480</v>
      </c>
    </row>
    <row r="251" spans="1:9" ht="76.5">
      <c r="A251" s="107" t="s">
        <v>701</v>
      </c>
      <c r="B251" s="255">
        <v>876640</v>
      </c>
      <c r="C251" s="255">
        <v>876640</v>
      </c>
      <c r="D251" s="205" t="s">
        <v>702</v>
      </c>
      <c r="E251" s="107" t="s">
        <v>703</v>
      </c>
      <c r="F251" s="214" t="s">
        <v>704</v>
      </c>
      <c r="G251" s="105">
        <v>45747</v>
      </c>
      <c r="H251" s="105">
        <v>45751</v>
      </c>
      <c r="I251" s="215" t="s">
        <v>705</v>
      </c>
    </row>
    <row r="252" spans="1:9" ht="38.25">
      <c r="A252" s="107" t="s">
        <v>706</v>
      </c>
      <c r="B252" s="256">
        <v>1800000</v>
      </c>
      <c r="C252" s="256">
        <v>1800000</v>
      </c>
      <c r="D252" s="104" t="s">
        <v>707</v>
      </c>
      <c r="E252" s="104" t="s">
        <v>708</v>
      </c>
      <c r="F252" s="214" t="s">
        <v>709</v>
      </c>
      <c r="G252" s="105">
        <v>45754</v>
      </c>
      <c r="H252" s="105">
        <v>45757</v>
      </c>
      <c r="I252" s="215" t="s">
        <v>710</v>
      </c>
    </row>
    <row r="253" spans="1:9" ht="63.75">
      <c r="A253" s="107" t="s">
        <v>711</v>
      </c>
      <c r="B253" s="255">
        <v>306000</v>
      </c>
      <c r="C253" s="255">
        <v>224820</v>
      </c>
      <c r="D253" s="104" t="s">
        <v>46</v>
      </c>
      <c r="E253" s="104" t="s">
        <v>72</v>
      </c>
      <c r="F253" s="214" t="s">
        <v>712</v>
      </c>
      <c r="G253" s="105">
        <v>45754</v>
      </c>
      <c r="H253" s="105">
        <v>45755</v>
      </c>
      <c r="I253" s="215" t="s">
        <v>78</v>
      </c>
    </row>
    <row r="254" spans="1:9" ht="89.25">
      <c r="A254" s="107" t="s">
        <v>713</v>
      </c>
      <c r="B254" s="255">
        <v>996000</v>
      </c>
      <c r="C254" s="255">
        <v>990000</v>
      </c>
      <c r="D254" s="104" t="s">
        <v>648</v>
      </c>
      <c r="E254" s="104" t="s">
        <v>714</v>
      </c>
      <c r="F254" s="214" t="s">
        <v>650</v>
      </c>
      <c r="G254" s="105">
        <v>45754</v>
      </c>
      <c r="H254" s="105">
        <v>45769</v>
      </c>
      <c r="I254" s="215" t="s">
        <v>78</v>
      </c>
    </row>
    <row r="255" spans="1:9" ht="63.75">
      <c r="A255" s="107" t="s">
        <v>715</v>
      </c>
      <c r="B255" s="255">
        <v>500000</v>
      </c>
      <c r="C255" s="255">
        <v>500000</v>
      </c>
      <c r="D255" s="104" t="s">
        <v>372</v>
      </c>
      <c r="E255" s="104" t="s">
        <v>374</v>
      </c>
      <c r="F255" s="214" t="s">
        <v>716</v>
      </c>
      <c r="G255" s="105">
        <v>45754</v>
      </c>
      <c r="H255" s="105">
        <v>45770</v>
      </c>
      <c r="I255" s="215" t="s">
        <v>78</v>
      </c>
    </row>
    <row r="256" spans="1:9" ht="76.5">
      <c r="A256" s="107" t="s">
        <v>717</v>
      </c>
      <c r="B256" s="255">
        <v>85000</v>
      </c>
      <c r="C256" s="255">
        <v>85000</v>
      </c>
      <c r="D256" s="104" t="s">
        <v>662</v>
      </c>
      <c r="E256" s="104" t="s">
        <v>718</v>
      </c>
      <c r="F256" s="214" t="s">
        <v>719</v>
      </c>
      <c r="G256" s="105">
        <v>45755</v>
      </c>
      <c r="H256" s="105">
        <v>45756</v>
      </c>
      <c r="I256" s="215" t="s">
        <v>78</v>
      </c>
    </row>
    <row r="257" spans="1:9" ht="63.75">
      <c r="A257" s="38" t="s">
        <v>720</v>
      </c>
      <c r="B257" s="257">
        <v>885740</v>
      </c>
      <c r="C257" s="257">
        <v>885495</v>
      </c>
      <c r="D257" s="38" t="s">
        <v>145</v>
      </c>
      <c r="E257" s="38" t="s">
        <v>144</v>
      </c>
      <c r="F257" s="33" t="s">
        <v>721</v>
      </c>
      <c r="G257" s="204">
        <v>45769</v>
      </c>
      <c r="H257" s="204">
        <v>45770</v>
      </c>
      <c r="I257" s="6" t="s">
        <v>722</v>
      </c>
    </row>
    <row r="258" spans="1:9" ht="63.75">
      <c r="A258" s="38" t="s">
        <v>723</v>
      </c>
      <c r="B258" s="257">
        <v>1130000</v>
      </c>
      <c r="C258" s="257">
        <v>848888</v>
      </c>
      <c r="D258" s="38" t="s">
        <v>339</v>
      </c>
      <c r="E258" s="38" t="s">
        <v>724</v>
      </c>
      <c r="F258" s="33" t="s">
        <v>522</v>
      </c>
      <c r="G258" s="204">
        <v>45775</v>
      </c>
      <c r="H258" s="204">
        <v>45775</v>
      </c>
      <c r="I258" s="6" t="s">
        <v>527</v>
      </c>
    </row>
    <row r="259" spans="1:9" ht="63.75">
      <c r="A259" s="5" t="s">
        <v>725</v>
      </c>
      <c r="B259" s="258">
        <v>4195895.28</v>
      </c>
      <c r="C259" s="258">
        <v>4195895.28</v>
      </c>
      <c r="D259" s="5" t="s">
        <v>518</v>
      </c>
      <c r="E259" s="5" t="s">
        <v>571</v>
      </c>
      <c r="F259" s="259" t="s">
        <v>90</v>
      </c>
      <c r="G259" s="260">
        <v>45769</v>
      </c>
      <c r="H259" s="260">
        <v>45771</v>
      </c>
      <c r="I259" s="5" t="s">
        <v>6</v>
      </c>
    </row>
    <row r="260" spans="1:9" ht="63.75">
      <c r="A260" s="5" t="s">
        <v>726</v>
      </c>
      <c r="B260" s="258">
        <v>68707398.140000001</v>
      </c>
      <c r="C260" s="258">
        <v>68707398.140000001</v>
      </c>
      <c r="D260" s="261" t="s">
        <v>93</v>
      </c>
      <c r="E260" s="5" t="s">
        <v>184</v>
      </c>
      <c r="F260" s="259" t="s">
        <v>9</v>
      </c>
      <c r="G260" s="262">
        <v>45769</v>
      </c>
      <c r="H260" s="262">
        <v>45769</v>
      </c>
      <c r="I260" s="5" t="s">
        <v>6</v>
      </c>
    </row>
    <row r="261" spans="1:9" ht="38.25">
      <c r="A261" s="5" t="s">
        <v>727</v>
      </c>
      <c r="B261" s="258">
        <v>6652800</v>
      </c>
      <c r="C261" s="258">
        <v>6652800</v>
      </c>
      <c r="D261" s="5" t="s">
        <v>728</v>
      </c>
      <c r="E261" s="5" t="s">
        <v>729</v>
      </c>
      <c r="F261" s="259" t="s">
        <v>54</v>
      </c>
      <c r="G261" s="262">
        <v>45769</v>
      </c>
      <c r="H261" s="262">
        <v>45769</v>
      </c>
      <c r="I261" s="5" t="s">
        <v>5</v>
      </c>
    </row>
    <row r="262" spans="1:9" ht="76.5">
      <c r="A262" s="5" t="s">
        <v>730</v>
      </c>
      <c r="B262" s="258">
        <v>23000000</v>
      </c>
      <c r="C262" s="258">
        <v>22375350</v>
      </c>
      <c r="D262" s="5" t="s">
        <v>93</v>
      </c>
      <c r="E262" s="5" t="s">
        <v>184</v>
      </c>
      <c r="F262" s="259" t="s">
        <v>90</v>
      </c>
      <c r="G262" s="262">
        <v>45770</v>
      </c>
      <c r="H262" s="262">
        <v>45770</v>
      </c>
      <c r="I262" s="5" t="s">
        <v>6</v>
      </c>
    </row>
    <row r="263" spans="1:9" ht="63.75">
      <c r="A263" s="5" t="s">
        <v>731</v>
      </c>
      <c r="B263" s="258">
        <v>15000000</v>
      </c>
      <c r="C263" s="258">
        <v>14770053.109999999</v>
      </c>
      <c r="D263" s="5" t="s">
        <v>732</v>
      </c>
      <c r="E263" s="5" t="s">
        <v>733</v>
      </c>
      <c r="F263" s="259" t="s">
        <v>24</v>
      </c>
      <c r="G263" s="260">
        <v>45770</v>
      </c>
      <c r="H263" s="260">
        <v>45775</v>
      </c>
      <c r="I263" s="5" t="s">
        <v>710</v>
      </c>
    </row>
    <row r="264" spans="1:9" ht="63.75">
      <c r="A264" s="5" t="s">
        <v>734</v>
      </c>
      <c r="B264" s="258">
        <v>1800000</v>
      </c>
      <c r="C264" s="258">
        <v>1796900</v>
      </c>
      <c r="D264" s="5" t="s">
        <v>18</v>
      </c>
      <c r="E264" s="5" t="s">
        <v>735</v>
      </c>
      <c r="F264" s="259" t="s">
        <v>8</v>
      </c>
      <c r="G264" s="262">
        <v>45776</v>
      </c>
      <c r="H264" s="262">
        <v>45777</v>
      </c>
      <c r="I264" s="5" t="s">
        <v>6</v>
      </c>
    </row>
    <row r="265" spans="1:9" ht="89.25">
      <c r="A265" s="5" t="s">
        <v>736</v>
      </c>
      <c r="B265" s="258">
        <v>281000</v>
      </c>
      <c r="C265" s="258">
        <v>281000</v>
      </c>
      <c r="D265" s="261" t="s">
        <v>21</v>
      </c>
      <c r="E265" s="5" t="s">
        <v>737</v>
      </c>
      <c r="F265" s="259" t="s">
        <v>25</v>
      </c>
      <c r="G265" s="262">
        <v>45770</v>
      </c>
      <c r="H265" s="262" t="s">
        <v>738</v>
      </c>
      <c r="I265" s="5" t="s">
        <v>28</v>
      </c>
    </row>
    <row r="266" spans="1:9" ht="63.75">
      <c r="A266" s="5" t="s">
        <v>739</v>
      </c>
      <c r="B266" s="258">
        <v>4500000</v>
      </c>
      <c r="C266" s="258">
        <v>4450000</v>
      </c>
      <c r="D266" s="5" t="s">
        <v>740</v>
      </c>
      <c r="E266" s="5" t="s">
        <v>188</v>
      </c>
      <c r="F266" s="259" t="s">
        <v>9</v>
      </c>
      <c r="G266" s="260">
        <v>45771</v>
      </c>
      <c r="H266" s="260">
        <v>45775</v>
      </c>
      <c r="I266" s="95" t="s">
        <v>5</v>
      </c>
    </row>
    <row r="267" spans="1:9" ht="38.25">
      <c r="A267" s="5" t="s">
        <v>741</v>
      </c>
      <c r="B267" s="258">
        <v>637500</v>
      </c>
      <c r="C267" s="258">
        <v>62500</v>
      </c>
      <c r="D267" s="5" t="s">
        <v>742</v>
      </c>
      <c r="E267" s="5" t="s">
        <v>743</v>
      </c>
      <c r="F267" s="259" t="s">
        <v>8</v>
      </c>
      <c r="G267" s="262">
        <v>45775</v>
      </c>
      <c r="H267" s="262" t="s">
        <v>738</v>
      </c>
      <c r="I267" s="5" t="s">
        <v>744</v>
      </c>
    </row>
    <row r="268" spans="1:9" ht="89.25">
      <c r="A268" s="250" t="s">
        <v>745</v>
      </c>
      <c r="B268" s="251">
        <v>52000</v>
      </c>
      <c r="C268" s="251">
        <v>36500</v>
      </c>
      <c r="D268" s="250" t="s">
        <v>689</v>
      </c>
      <c r="E268" s="250" t="s">
        <v>746</v>
      </c>
      <c r="F268" s="250" t="s">
        <v>747</v>
      </c>
      <c r="G268" s="98">
        <v>45768</v>
      </c>
      <c r="H268" s="250" t="s">
        <v>748</v>
      </c>
      <c r="I268" s="250" t="s">
        <v>78</v>
      </c>
    </row>
    <row r="269" spans="1:9" ht="89.25">
      <c r="A269" s="250" t="s">
        <v>749</v>
      </c>
      <c r="B269" s="251">
        <v>29800</v>
      </c>
      <c r="C269" s="251">
        <v>25450</v>
      </c>
      <c r="D269" s="250" t="s">
        <v>580</v>
      </c>
      <c r="E269" s="250" t="s">
        <v>581</v>
      </c>
      <c r="F269" s="250" t="s">
        <v>747</v>
      </c>
      <c r="G269" s="98">
        <v>45768</v>
      </c>
      <c r="H269" s="250" t="s">
        <v>750</v>
      </c>
      <c r="I269" s="250" t="s">
        <v>78</v>
      </c>
    </row>
    <row r="270" spans="1:9" ht="63.75">
      <c r="A270" s="250" t="s">
        <v>751</v>
      </c>
      <c r="B270" s="251">
        <v>43719400</v>
      </c>
      <c r="C270" s="251">
        <v>43719316.850000001</v>
      </c>
      <c r="D270" s="250" t="s">
        <v>752</v>
      </c>
      <c r="E270" s="250" t="s">
        <v>753</v>
      </c>
      <c r="F270" s="250" t="s">
        <v>754</v>
      </c>
      <c r="G270" s="98">
        <v>45768</v>
      </c>
      <c r="H270" s="250" t="s">
        <v>755</v>
      </c>
      <c r="I270" s="250" t="s">
        <v>78</v>
      </c>
    </row>
    <row r="271" spans="1:9" ht="63.75">
      <c r="A271" s="227" t="s">
        <v>756</v>
      </c>
      <c r="B271" s="252">
        <v>37000</v>
      </c>
      <c r="C271" s="263">
        <v>33000</v>
      </c>
      <c r="D271" s="233" t="s">
        <v>757</v>
      </c>
      <c r="E271" s="232" t="s">
        <v>758</v>
      </c>
      <c r="F271" s="198" t="s">
        <v>759</v>
      </c>
      <c r="G271" s="230">
        <v>45771</v>
      </c>
      <c r="H271" s="264">
        <v>45775</v>
      </c>
      <c r="I271" s="201" t="s">
        <v>84</v>
      </c>
    </row>
    <row r="272" spans="1:9" ht="63.75">
      <c r="A272" s="227" t="s">
        <v>760</v>
      </c>
      <c r="B272" s="265">
        <v>17800</v>
      </c>
      <c r="C272" s="265">
        <v>11970</v>
      </c>
      <c r="D272" s="266" t="s">
        <v>761</v>
      </c>
      <c r="E272" s="232" t="s">
        <v>762</v>
      </c>
      <c r="F272" s="198" t="s">
        <v>759</v>
      </c>
      <c r="G272" s="230">
        <v>45771</v>
      </c>
      <c r="H272" s="267">
        <v>45776</v>
      </c>
      <c r="I272" s="201" t="s">
        <v>84</v>
      </c>
    </row>
    <row r="273" spans="1:9" ht="63.75">
      <c r="A273" s="231" t="s">
        <v>763</v>
      </c>
      <c r="B273" s="268">
        <v>49788000</v>
      </c>
      <c r="C273" s="268">
        <v>44334000</v>
      </c>
      <c r="D273" s="269" t="s">
        <v>764</v>
      </c>
      <c r="E273" s="232" t="s">
        <v>765</v>
      </c>
      <c r="F273" s="198" t="s">
        <v>766</v>
      </c>
      <c r="G273" s="230">
        <v>45769</v>
      </c>
      <c r="H273" s="230">
        <v>45772</v>
      </c>
      <c r="I273" s="201" t="s">
        <v>767</v>
      </c>
    </row>
    <row r="274" spans="1:9" ht="344.25">
      <c r="A274" s="231" t="s">
        <v>768</v>
      </c>
      <c r="B274" s="228">
        <v>2879196</v>
      </c>
      <c r="C274" s="228">
        <v>1619880</v>
      </c>
      <c r="D274" s="270" t="s">
        <v>769</v>
      </c>
      <c r="E274" s="232" t="s">
        <v>770</v>
      </c>
      <c r="F274" s="198" t="s">
        <v>771</v>
      </c>
      <c r="G274" s="230">
        <v>45768</v>
      </c>
      <c r="H274" s="230">
        <v>45777</v>
      </c>
      <c r="I274" s="201" t="s">
        <v>363</v>
      </c>
    </row>
    <row r="275" spans="1:9" ht="63.75">
      <c r="A275" s="94" t="s">
        <v>772</v>
      </c>
      <c r="B275" s="271">
        <v>16800</v>
      </c>
      <c r="C275" s="271">
        <v>13800</v>
      </c>
      <c r="D275" s="103" t="s">
        <v>46</v>
      </c>
      <c r="E275" s="104" t="s">
        <v>72</v>
      </c>
      <c r="F275" s="272" t="s">
        <v>773</v>
      </c>
      <c r="G275" s="273">
        <v>45755</v>
      </c>
      <c r="H275" s="273">
        <v>45769</v>
      </c>
      <c r="I275" s="274" t="s">
        <v>78</v>
      </c>
    </row>
    <row r="276" spans="1:9" ht="102">
      <c r="A276" s="275" t="s">
        <v>774</v>
      </c>
      <c r="B276" s="276" t="s">
        <v>775</v>
      </c>
      <c r="C276" s="276" t="s">
        <v>775</v>
      </c>
      <c r="D276" s="103" t="s">
        <v>764</v>
      </c>
      <c r="E276" s="104" t="s">
        <v>776</v>
      </c>
      <c r="F276" s="272" t="s">
        <v>777</v>
      </c>
      <c r="G276" s="273">
        <v>45769</v>
      </c>
      <c r="H276" s="273">
        <v>45776</v>
      </c>
      <c r="I276" s="274" t="s">
        <v>26</v>
      </c>
    </row>
    <row r="277" spans="1:9" ht="153">
      <c r="A277" s="94" t="s">
        <v>778</v>
      </c>
      <c r="B277" s="271" t="s">
        <v>779</v>
      </c>
      <c r="C277" s="271" t="s">
        <v>780</v>
      </c>
      <c r="D277" s="103" t="s">
        <v>764</v>
      </c>
      <c r="E277" s="104" t="s">
        <v>776</v>
      </c>
      <c r="F277" s="272" t="s">
        <v>777</v>
      </c>
      <c r="G277" s="273">
        <v>45769</v>
      </c>
      <c r="H277" s="273">
        <v>45776</v>
      </c>
      <c r="I277" s="274" t="s">
        <v>26</v>
      </c>
    </row>
    <row r="278" spans="1:9" ht="63.75">
      <c r="A278" s="94" t="s">
        <v>781</v>
      </c>
      <c r="B278" s="271">
        <v>115000</v>
      </c>
      <c r="C278" s="271">
        <v>76000</v>
      </c>
      <c r="D278" s="103" t="s">
        <v>782</v>
      </c>
      <c r="E278" s="104" t="s">
        <v>783</v>
      </c>
      <c r="F278" s="272" t="s">
        <v>784</v>
      </c>
      <c r="G278" s="273">
        <v>45768</v>
      </c>
      <c r="H278" s="273">
        <v>45770</v>
      </c>
      <c r="I278" s="274" t="s">
        <v>78</v>
      </c>
    </row>
    <row r="279" spans="1:9" ht="76.5">
      <c r="A279" s="94" t="s">
        <v>785</v>
      </c>
      <c r="B279" s="271">
        <v>44000</v>
      </c>
      <c r="C279" s="271">
        <v>43000</v>
      </c>
      <c r="D279" s="103" t="s">
        <v>640</v>
      </c>
      <c r="E279" s="104" t="s">
        <v>336</v>
      </c>
      <c r="F279" s="272" t="s">
        <v>784</v>
      </c>
      <c r="G279" s="273">
        <v>45768</v>
      </c>
      <c r="H279" s="273">
        <v>45775</v>
      </c>
      <c r="I279" s="274" t="s">
        <v>78</v>
      </c>
    </row>
  </sheetData>
  <protectedRanges>
    <protectedRange sqref="B26:B27" name="Range1"/>
    <protectedRange sqref="C26:C27" name="Range1_1"/>
    <protectedRange sqref="B32:B45" name="Range1_2"/>
    <protectedRange sqref="C32:C45" name="Range1_1_1"/>
    <protectedRange sqref="B99:B100" name="Range1_3"/>
    <protectedRange sqref="C99:C100" name="Range1_1_2"/>
    <protectedRange sqref="B121" name="Range1_4"/>
    <protectedRange sqref="C121" name="Range1_1_3"/>
    <protectedRange sqref="B161" name="Range1_5"/>
    <protectedRange sqref="C161" name="Range1_1_4"/>
    <protectedRange sqref="A162:A163" name="Range1_2_1"/>
    <protectedRange sqref="B162:B163" name="Range1_3_1"/>
    <protectedRange sqref="C162:C163" name="Range1_4_1"/>
    <protectedRange sqref="D162:D163" name="Range1_5_1"/>
    <protectedRange sqref="B217:B219" name="Range1_6"/>
    <protectedRange sqref="C217:C219" name="Range1_1_5"/>
    <protectedRange sqref="A220:A221" name="Range1_2_2"/>
    <protectedRange sqref="B220:B221" name="Range1_3_2"/>
    <protectedRange sqref="C220:C221" name="Range1_4_2"/>
    <protectedRange sqref="D220:D221" name="Range1_5_2"/>
    <protectedRange sqref="B248:B250" name="Range1_7"/>
    <protectedRange sqref="C248:C250" name="Range1_1_6"/>
    <protectedRange sqref="B271 B273:B274" name="Range1_8"/>
    <protectedRange sqref="C271 C273:C274" name="Range1_1_7"/>
    <protectedRange sqref="D272" name="Range2"/>
    <protectedRange sqref="B272" name="Range2_1"/>
    <protectedRange sqref="C272" name="Range2_2"/>
  </protectedRanges>
  <pageMargins left="0.34" right="0.18" top="0.75" bottom="0.75" header="0.3" footer="0.3"/>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AO34 as of 4.30.25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ROSEMARIE S.J. MIRANDO</dc:creator>
  <cp:lastModifiedBy>GLADYS MITZ P. ODAD</cp:lastModifiedBy>
  <cp:lastPrinted>2025-01-22T01:25:34Z</cp:lastPrinted>
  <dcterms:created xsi:type="dcterms:W3CDTF">2024-07-17T02:45:37Z</dcterms:created>
  <dcterms:modified xsi:type="dcterms:W3CDTF">2025-05-09T05:55:11Z</dcterms:modified>
</cp:coreProperties>
</file>